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79" i="1"/>
  <c r="F178"/>
  <c r="G157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38"/>
  <c r="G92"/>
  <c r="G84" l="1"/>
  <c r="G85"/>
  <c r="G86"/>
  <c r="G87"/>
  <c r="G88"/>
  <c r="G89"/>
  <c r="G90"/>
  <c r="G91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83"/>
  <c r="F375" l="1"/>
  <c r="G304"/>
</calcChain>
</file>

<file path=xl/sharedStrings.xml><?xml version="1.0" encoding="utf-8"?>
<sst xmlns="http://schemas.openxmlformats.org/spreadsheetml/2006/main" count="1335" uniqueCount="576">
  <si>
    <t>Հավելված 1</t>
  </si>
  <si>
    <t>ՀՀ կառավարության 2017թ. ապրիլի 13-ի թիվ 300-Ն որոշման</t>
  </si>
  <si>
    <t xml:space="preserve">&lt;&lt;Լոռու մարզային հոգենյարդաբանական դիսպանսեր&gt;&gt; ՊՓԲԸ-ի տնօրեն՝ </t>
  </si>
  <si>
    <t>____________________      Ա.Ա.Ղուլիջանյան</t>
  </si>
  <si>
    <t xml:space="preserve">  ԳՆՈւՄՆԵՐԻ  ՊԼԱՆ</t>
  </si>
  <si>
    <t>2020թ. համար</t>
  </si>
  <si>
    <t>Պատվիրատու՝ &lt;&lt;Լոռու մարզային հոգենյարդաբանական դիսպանսեր&gt;&gt; ՊՓԲԸ</t>
  </si>
  <si>
    <t>N</t>
  </si>
  <si>
    <t>Միջանցիկ կոդը`ըստ CPV դասակարգման</t>
  </si>
  <si>
    <t>Գնման առարկայի անվանումը</t>
  </si>
  <si>
    <t>Գնման ձևը</t>
  </si>
  <si>
    <t>Չափման միավոր</t>
  </si>
  <si>
    <t>Միավորի նախահաշվային գինը /ՀՀ դրամ/</t>
  </si>
  <si>
    <t>Ընդանուր գումարը /հազ. դր./</t>
  </si>
  <si>
    <t>Քանակը</t>
  </si>
  <si>
    <t>1.ԱՊՐԱՆՔՆԵՐ</t>
  </si>
  <si>
    <t>Դեղորայք</t>
  </si>
  <si>
    <t>պանկրեատին (լիպազ 25000ԵՖՄ, ամիլազ 18000 ԵՖՄ, պրոտեազ 1000 ԵՖՄ)</t>
  </si>
  <si>
    <t>ԳՀ</t>
  </si>
  <si>
    <t>դրաժե</t>
  </si>
  <si>
    <r>
      <t xml:space="preserve">թիամին (թիամինի հիդրոքլորիդ), պիրիդoքսին (պիրիդօքսինի հիդրոքլորիդ), ցիանոկոբալամին, </t>
    </r>
    <r>
      <rPr>
        <b/>
        <sz val="11"/>
        <color theme="1"/>
        <rFont val="GHEA Grapalat"/>
        <family val="3"/>
      </rPr>
      <t>լիդոկային (լիդոկայինի հիդրոքլորիդ)</t>
    </r>
  </si>
  <si>
    <t>ամպուլ</t>
  </si>
  <si>
    <t>ասկորբինաթթու                                                                                                         ascorbic acid</t>
  </si>
  <si>
    <t>թիամին (թիամինի քլորիդ.)                                                                            thiamin (thiamin chlorid)   5%/1մլ / a11da01</t>
  </si>
  <si>
    <t>սրվակ</t>
  </si>
  <si>
    <t>պիրիդօքսին (պիրիդօքսինի քլորիդ) pyridoxine    (pyridoxine chlorid) / 5%/ a11ha02</t>
  </si>
  <si>
    <t>ցիանոկոբալամին 1մլ/ b03ba01    B12</t>
  </si>
  <si>
    <t xml:space="preserve"> դեքստրան 70/ b05aa05 </t>
  </si>
  <si>
    <t>պ/փ</t>
  </si>
  <si>
    <t>Էպինեֆրին (էպինեֆրինի հիդրոտարտրատ)   epinephrine (epinephrine hydrotartrate)</t>
  </si>
  <si>
    <t>կոֆեին նատրիումի բենզոատ</t>
  </si>
  <si>
    <t>ֆուրոսեմիդ                                                                                                                furosemide</t>
  </si>
  <si>
    <t>բիսոպրոլոլ (բիսոպրոլոլի ֆումարատ)</t>
  </si>
  <si>
    <t>դեղահատ</t>
  </si>
  <si>
    <t>պովիդոն յոդ</t>
  </si>
  <si>
    <t>շշիկ</t>
  </si>
  <si>
    <t xml:space="preserve"> դիկլոֆենակ (դիկլոֆենակ նատրիում)</t>
  </si>
  <si>
    <t>ցեֆտրիաքսոն (ցեֆտրիաքսոնի նատրիում)                                                                        ceftriaxone (ceftriaxone sodium)</t>
  </si>
  <si>
    <t>պարացետամոլ</t>
  </si>
  <si>
    <t>մետամիզոլ (մետամիզոլ նատրիում)                                                                                                         metamizole (metamizole sodium) / N02BB72</t>
  </si>
  <si>
    <t>կարբամազեպին                                                                                            carbamazepine /n03af01</t>
  </si>
  <si>
    <t>վալպրոաթթու (նատրիումի վալպրոատ)</t>
  </si>
  <si>
    <t>տրիհեքսիֆենիդիլ (տրիհեքսիֆենիդիլի հիդրոքլորիդ)</t>
  </si>
  <si>
    <t>միդազոլամ</t>
  </si>
  <si>
    <t>դիազեպամ                                                                                             diazepam /n05ba01</t>
  </si>
  <si>
    <t>լորազեպամ</t>
  </si>
  <si>
    <t>հալոպերիդոլ                                                                                                            haloperidol /n05ad01</t>
  </si>
  <si>
    <t xml:space="preserve">քլորպրոմազին (քլորպրոմազինի հիդրոքլորիդ) n05aa01 </t>
  </si>
  <si>
    <t xml:space="preserve">ֆլուֆենազին (ֆլուֆենազինի դեկանոատ)/  n05ab02  </t>
  </si>
  <si>
    <t>ամիտրիպտիլին</t>
  </si>
  <si>
    <t>մեթադոն (մեթադոնի հիդրոքլորիդ)</t>
  </si>
  <si>
    <t>նատրիումի քլորիդ</t>
  </si>
  <si>
    <t>պլաստիկե փաթեթ</t>
  </si>
  <si>
    <t>մագնեզիումի սուլֆատ/a06ad04, a12cc02, b05xa05, d11ax05</t>
  </si>
  <si>
    <t>ամինոկապրոնաթթու</t>
  </si>
  <si>
    <t xml:space="preserve">քվետիապին </t>
  </si>
  <si>
    <t>նատրիումի քլորիդ, կալիումի քլորիդ, կալցիումի քլորիդ   sodium chloride, potassium chloride, calcium chloride   Ռինգերի լուծույթ</t>
  </si>
  <si>
    <t>սուլպիրիդ                                                                                                                                                 sulpiride</t>
  </si>
  <si>
    <t>ամիսուլպրիդ</t>
  </si>
  <si>
    <t>դեղահատեր բաժանելի</t>
  </si>
  <si>
    <t>արիպիպրազոլ</t>
  </si>
  <si>
    <t>ֆենազեպամ                                                                                      phenazepam</t>
  </si>
  <si>
    <t>սերտրալին (սերտրալինի հիդրոքլորիդ)</t>
  </si>
  <si>
    <t>պիրացետամ   piracetam N06BX03</t>
  </si>
  <si>
    <t>էթիլմեթիլհիդրօքսիպիրիդինի սուկցինատ</t>
  </si>
  <si>
    <t xml:space="preserve">ֆոսֆոլիպիդներ (էսենցիալ)-ԷՖԼ     phospholipids (essential)-EPL /         </t>
  </si>
  <si>
    <t>դեղապատիճ</t>
  </si>
  <si>
    <t>կլոզապին   clozapine N05AH02</t>
  </si>
  <si>
    <t xml:space="preserve">ռիսպերիդոն risperidone N05AX08                           </t>
  </si>
  <si>
    <t>ռիսպերիդոն</t>
  </si>
  <si>
    <t xml:space="preserve">լևոմեպրոմազին / N05AA02  </t>
  </si>
  <si>
    <t xml:space="preserve">մելդոնիում meldonium   C01EB            </t>
  </si>
  <si>
    <t xml:space="preserve">մելդոնիում  meldonium  C01EB  </t>
  </si>
  <si>
    <t xml:space="preserve"> տրամադոլ (տրամադոլի հիդրոքլորիդ)</t>
  </si>
  <si>
    <t xml:space="preserve">քլորոպիրամին (քլորոպիրամինի հիդրոքլորիդ)R06AC03, D04AA09 </t>
  </si>
  <si>
    <t>նիտրոգլիցերին</t>
  </si>
  <si>
    <t>հատ</t>
  </si>
  <si>
    <t>հեպարին (հեպարին նատրիում)</t>
  </si>
  <si>
    <t>օլանզապին     olanzapine N05AH03</t>
  </si>
  <si>
    <t>դրոտավերին (դրոտավերինի հիդրոքլորիդ)   prenoxdiazine (prenoxdiazine hydrochloride) a03ad02</t>
  </si>
  <si>
    <t>նիկեթամիդ</t>
  </si>
  <si>
    <t>քլորամֆենիկոլ, մեթիլուրացիլ</t>
  </si>
  <si>
    <t>ալյումինե պարկուճ</t>
  </si>
  <si>
    <t xml:space="preserve">նեոստիգմին (նեոստիգմինի մեթիլսուլֆատ)  n07aa01, s01eb06   </t>
  </si>
  <si>
    <t>ամինոֆիլին (էուֆիլին)</t>
  </si>
  <si>
    <t>դիֆենհիդրամին (դիֆենհիդրամինի հիդրոքլորիդ)diphenhydramine (diphenhydramine hydrochloride) d04aa32</t>
  </si>
  <si>
    <t xml:space="preserve"> ալյումինիումի ֆոսֆատ    aluminium phosphate </t>
  </si>
  <si>
    <t>փաթեթիկ</t>
  </si>
  <si>
    <t>կատվախոտի ոգեթուրմ - 25մլ, առյուծագու ոգեթուրմ – 25մլ, ալոճի ոգեթուրմ – 50 մլ</t>
  </si>
  <si>
    <t>դիոսմեկտիտ</t>
  </si>
  <si>
    <t>նատրիումի քլորիդ, կալիումի քլորիդ, նատրիումի ցիտրատ, անջուր գլյուկոզ</t>
  </si>
  <si>
    <t>Սննդամթերք</t>
  </si>
  <si>
    <t>03142510</t>
  </si>
  <si>
    <t>Հավի ձու</t>
  </si>
  <si>
    <t>03211300</t>
  </si>
  <si>
    <t>Բրինձ</t>
  </si>
  <si>
    <t>կգ</t>
  </si>
  <si>
    <t>03211900</t>
  </si>
  <si>
    <t>Գարեձավար</t>
  </si>
  <si>
    <t>003212210</t>
  </si>
  <si>
    <t>Մասուր չորացված</t>
  </si>
  <si>
    <t>03221110</t>
  </si>
  <si>
    <t>Գազար /1-ին կիսամյակ/</t>
  </si>
  <si>
    <t>03221117</t>
  </si>
  <si>
    <t>Ոլոռ</t>
  </si>
  <si>
    <t>03221410</t>
  </si>
  <si>
    <t>Կաղամբ /1-ին կիսամյակ/</t>
  </si>
  <si>
    <t>03222113</t>
  </si>
  <si>
    <t>Չամիչ</t>
  </si>
  <si>
    <t>15111110</t>
  </si>
  <si>
    <t xml:space="preserve">Տավարի միս </t>
  </si>
  <si>
    <t>015112150</t>
  </si>
  <si>
    <t>Թռչնամիս /Հավի միս/</t>
  </si>
  <si>
    <t>03311112</t>
  </si>
  <si>
    <t>Ձուկ իշխան</t>
  </si>
  <si>
    <t>Կարտոֆիլ /1-ին կիսամյակ/</t>
  </si>
  <si>
    <t>15321200</t>
  </si>
  <si>
    <t>Կիսել</t>
  </si>
  <si>
    <t>լիտր</t>
  </si>
  <si>
    <t>03221113</t>
  </si>
  <si>
    <t>Լոբի հատիկավոր</t>
  </si>
  <si>
    <t>15331153</t>
  </si>
  <si>
    <t>Ոսպ</t>
  </si>
  <si>
    <t>15331161</t>
  </si>
  <si>
    <t>Սոխ /1-ին կիսամյակ/</t>
  </si>
  <si>
    <t>15331163</t>
  </si>
  <si>
    <t>Ճակնդեղ /հունվարի 1-ից հունիսի 1-ը/</t>
  </si>
  <si>
    <t>Սխտոր</t>
  </si>
  <si>
    <t>15331167</t>
  </si>
  <si>
    <t>Համեմ թարմ</t>
  </si>
  <si>
    <t>Սամիթ թարմ</t>
  </si>
  <si>
    <t>Մաղադանոս թարմ</t>
  </si>
  <si>
    <t>Ջեմ</t>
  </si>
  <si>
    <t>Տոմատի մածուկ</t>
  </si>
  <si>
    <t>Բուսական յուղ /ձեթ/</t>
  </si>
  <si>
    <t xml:space="preserve">Թթվասեր </t>
  </si>
  <si>
    <t xml:space="preserve">Կարագ </t>
  </si>
  <si>
    <t>Պանիր /Լոռի/</t>
  </si>
  <si>
    <t>Պանիր /Չանախ/</t>
  </si>
  <si>
    <t>Կաթնաշոռ</t>
  </si>
  <si>
    <t>տուփ</t>
  </si>
  <si>
    <t>Մածուն</t>
  </si>
  <si>
    <t>15612160</t>
  </si>
  <si>
    <t>Ալյուր</t>
  </si>
  <si>
    <t xml:space="preserve">Վարսակի փաթիլներ </t>
  </si>
  <si>
    <t>Հնդկաձավար</t>
  </si>
  <si>
    <t>Հաճարաձավար</t>
  </si>
  <si>
    <t>Հաց</t>
  </si>
  <si>
    <t>Լավաշ</t>
  </si>
  <si>
    <t>Բուլկի</t>
  </si>
  <si>
    <t>Պասկա</t>
  </si>
  <si>
    <t>15811180</t>
  </si>
  <si>
    <t>Գաթա</t>
  </si>
  <si>
    <t>15821400</t>
  </si>
  <si>
    <t>Պաքսիմատ</t>
  </si>
  <si>
    <t>Վաֆլի</t>
  </si>
  <si>
    <t>15821500</t>
  </si>
  <si>
    <t>Թխվածքաբլիթ</t>
  </si>
  <si>
    <t xml:space="preserve">Փխրաբլիթ </t>
  </si>
  <si>
    <t>Քաղցրաբլիթ
 /պրյանիկ/</t>
  </si>
  <si>
    <t>Շաքարավազ</t>
  </si>
  <si>
    <t>Շոկոլադապատ կոնֆետ</t>
  </si>
  <si>
    <t>Մակարոնեղեն</t>
  </si>
  <si>
    <t>Թեյ</t>
  </si>
  <si>
    <t>Քացախ</t>
  </si>
  <si>
    <t>Բիբար աղացած /կարմիր/</t>
  </si>
  <si>
    <t>Բիբար աղացած /սև/</t>
  </si>
  <si>
    <t>Աղ, կերակրի մանր</t>
  </si>
  <si>
    <t xml:space="preserve">Սոդա </t>
  </si>
  <si>
    <t>09100000</t>
  </si>
  <si>
    <t>Վառելիք</t>
  </si>
  <si>
    <t>1</t>
  </si>
  <si>
    <t>09132200</t>
  </si>
  <si>
    <t>Բենզին &lt;&lt;Ռեգուլյար&gt;&gt; տեսակի</t>
  </si>
  <si>
    <t>ՄԱ</t>
  </si>
  <si>
    <t>ÉÇïñ</t>
  </si>
  <si>
    <t>33140000</t>
  </si>
  <si>
    <t>Բժշկական սարքեր և պարագաներ</t>
  </si>
  <si>
    <t>33141136</t>
  </si>
  <si>
    <t>Î³ï»ï»ñ »ñ³Ï³ÛÇÝ</t>
  </si>
  <si>
    <t>Ñ³ï</t>
  </si>
  <si>
    <t>33141159</t>
  </si>
  <si>
    <t>Ò»éÝáó ÙÇ³Ýí. áã ëï»ñÇÉ</t>
  </si>
  <si>
    <t>33141142</t>
  </si>
  <si>
    <t>Ü»ñ³ñÏÇã ÙÇ³Ýí³· ³ë»Õáí 20 ÙÉ</t>
  </si>
  <si>
    <t>Ü»ñ³ñÏÇã ÙÇ³Ýí³· ³ë»Õáí 5 ÙÉ</t>
  </si>
  <si>
    <t>33191520</t>
  </si>
  <si>
    <t>Ð³Ù³Ï³ñ· ÷áËÝ»ñ³ñÏÙ³Ý</t>
  </si>
  <si>
    <t>33141215</t>
  </si>
  <si>
    <t xml:space="preserve">´³Ùµ³Ï ÑÇ·Ç»ÝÇÏ /µÅßÏ./ </t>
  </si>
  <si>
    <t>Ï·</t>
  </si>
  <si>
    <t>33141211</t>
  </si>
  <si>
    <t>¶ÉÛáõÏáÙ»ïñÇ Ã»ëï-»ñÇ½Ý»ñ, 100Ñ³ï</t>
  </si>
  <si>
    <t>ïáõ÷</t>
  </si>
  <si>
    <t>33141212</t>
  </si>
  <si>
    <t>ä»¹»ùë, ÉáõÍáõÛÃ</t>
  </si>
  <si>
    <t>ýÉ</t>
  </si>
  <si>
    <t>33621642</t>
  </si>
  <si>
    <r>
      <t xml:space="preserve">Ä³í»É §êáÉÇ¹¦ </t>
    </r>
    <r>
      <rPr>
        <sz val="10"/>
        <color theme="1"/>
        <rFont val="GHEA Grapalat"/>
        <family val="3"/>
      </rPr>
      <t xml:space="preserve">համարժեք  աբակտերիլ քլոր հաբ </t>
    </r>
  </si>
  <si>
    <t>33621641</t>
  </si>
  <si>
    <t>Î³ï³ÙÇÝ</t>
  </si>
  <si>
    <t>²Ëï³Ñ³ÝÇã Ëï³ÝÛáõÃ §êáõñý³ÝÇáë¦ Ï³Ù Ñ³Ù³ñÅ»ù</t>
  </si>
  <si>
    <t>²Ëï³Ñ³ÝÇã Ëï³ÝÛáõÃ</t>
  </si>
  <si>
    <t>33141112</t>
  </si>
  <si>
    <t>Ä³å³í»Ý ÏåãáõÝ</t>
  </si>
  <si>
    <t>´ÇÝï7*14</t>
  </si>
  <si>
    <t>æñ³ÍÝÇ å»ñûùëÇ¹, 3%</t>
  </si>
  <si>
    <t>ßßÇÏ</t>
  </si>
  <si>
    <t>24311721</t>
  </si>
  <si>
    <r>
      <rPr>
        <sz val="10"/>
        <color indexed="8"/>
        <rFont val="GHEA Grapalat"/>
        <family val="3"/>
      </rPr>
      <t>Ամոնիումի հիդրօքսիդ /</t>
    </r>
    <r>
      <rPr>
        <sz val="10"/>
        <color indexed="8"/>
        <rFont val="Arial Armenian"/>
        <family val="2"/>
      </rPr>
      <t>²Ýáõß³¹ñÇ ëåÇñï</t>
    </r>
  </si>
  <si>
    <t>33751100</t>
  </si>
  <si>
    <t>î³Ï¹Çñ Ù»Ï³Ý·³ÙÛ³  û·ï³·áñÍÙ³Ý  &lt;&lt;L&gt;&gt; 30 ã³÷Ç</t>
  </si>
  <si>
    <t>î³ñµ»ñ ï»ë³ÏÇ ïÝï»ë³Ï³Ý ³åñ³ÝùÝ»ñ</t>
  </si>
  <si>
    <t>39831243</t>
  </si>
  <si>
    <t>Èí³óùÇ ÷áßÇ ³íïáÙ³ï</t>
  </si>
  <si>
    <t>33761000</t>
  </si>
  <si>
    <t>¼áõ·³ñ³ÝÇ ÃáõÕÃ, éáõÉáÝáí</t>
  </si>
  <si>
    <t>39831240</t>
  </si>
  <si>
    <t>êåÇï³Ï»óÝáÕ Ñ»ÕáõÏ Éí³óùÇ /Å³í»ÉÇ ëåÇñï/</t>
  </si>
  <si>
    <t>Ò»éùÇ û×³é Ñ»ÕáõÏ</t>
  </si>
  <si>
    <t>33711480</t>
  </si>
  <si>
    <t>Ò»éùÇ û×³é , 70·ñ</t>
  </si>
  <si>
    <t>ú×³é áçÇÉÇ</t>
  </si>
  <si>
    <t>39831210</t>
  </si>
  <si>
    <t>Ð»ÕáõÏ ³Ù³Ý Éí³Ý³Éáõ, 0,5É</t>
  </si>
  <si>
    <t>39831100</t>
  </si>
  <si>
    <t>Ð»ÕáõÏ å³ïáõÑ³Ý Ù³ùñ»Éáõ Ñ³Ù³ñ, 0,5</t>
  </si>
  <si>
    <t>È»Õ³Ï Éí³óùÇ /³íï.Ù»ù./</t>
  </si>
  <si>
    <t>êåÇï³Ï»óÝáÕ Ñ»ÕáõÏ Éí³óùÇ</t>
  </si>
  <si>
    <t>39831278</t>
  </si>
  <si>
    <t xml:space="preserve">êå³ëù Ù³ùñáÕ ÷áßÇ </t>
  </si>
  <si>
    <t>39221490</t>
  </si>
  <si>
    <t>ØÇÉ Ï³Ãë³ Ù³ùñ»Éáõ Ñ³Ù³ñ</t>
  </si>
  <si>
    <t>êåáõÝ·, ³Ù³Ý Éí³Ý³Éáõ</t>
  </si>
  <si>
    <t>39811300</t>
  </si>
  <si>
    <t>Ðáï³½»ñÍÇã /³¿ñ³½áÉ/</t>
  </si>
  <si>
    <t>39831247</t>
  </si>
  <si>
    <t>Ð»ÕáõÏ ë³ÝÑ³Ý·áõÛó Ù³ùñ»Éáõ Ñ³Ù³ñ</t>
  </si>
  <si>
    <t>39513200</t>
  </si>
  <si>
    <t>²ÝÓ»éáóÇÏ</t>
  </si>
  <si>
    <t>33761400</t>
  </si>
  <si>
    <t>18421130</t>
  </si>
  <si>
    <t>Ò»éÝáó é»ïÇÝ» ïÝï.</t>
  </si>
  <si>
    <t>½áõÛ·</t>
  </si>
  <si>
    <t>33711470</t>
  </si>
  <si>
    <t>öñ÷áõñ ë³÷ñí»Éáõ Ñ³Ù³ñ</t>
  </si>
  <si>
    <t>²Í»ÉÇի սայրեր  ë³÷ñí»Éáõ Ñ³Ù³ñ,10</t>
  </si>
  <si>
    <t>33711460</t>
  </si>
  <si>
    <t>²Í»ÉÇ  ë³÷ñí»Éáõ Ñ³Ù³ñ</t>
  </si>
  <si>
    <t>Ածելի միանվագ</t>
  </si>
  <si>
    <t>39835000</t>
  </si>
  <si>
    <t>ÒáÕ Ñ³ï³Ï Ù³ùñ»Éáõ ÷³Ûï»</t>
  </si>
  <si>
    <t>39831283</t>
  </si>
  <si>
    <t>È³Ã Ñ³ï³Ï Ù³ùñ»Éáõ Ñ³Ù³ñ</t>
  </si>
  <si>
    <t>Èí³óáÕ ÙÇçáó ·áñ·»ñÇ Ñ³Ù³ñ</t>
  </si>
  <si>
    <t>39831282</t>
  </si>
  <si>
    <t>Îïáñ ë»Õ³ÝÁ Ù³ùñ»Éáõ  Ñ³Ù³ñ</t>
  </si>
  <si>
    <t>39221420</t>
  </si>
  <si>
    <t>Êá½³Ý³Ï Ñ³ï³Ï Ù³ùñ»Éáõ</t>
  </si>
  <si>
    <t>Êá½³Ý³Ï ·áñ· Ù³ùñ»Éáõ</t>
  </si>
  <si>
    <t>39221480</t>
  </si>
  <si>
    <t>Êá½³Ý³Ï ½áõ·³ñ³Ý Ù³ùñ»Éáõ</t>
  </si>
  <si>
    <t>39224332</t>
  </si>
  <si>
    <t>¸áõÛÉ óÇÝÏ³å³ï, չժանգոտող</t>
  </si>
  <si>
    <t>19642100</t>
  </si>
  <si>
    <t>ê÷éáó åáÉÇ¿ÃÇÉ»Ý³ÛÇÝ</t>
  </si>
  <si>
    <t>Ù»ïñ</t>
  </si>
  <si>
    <t>ì³ñ³·áõÛñ åáÉÇ¿ÃÇÉ»Ý³ÛÇÝ</t>
  </si>
  <si>
    <t>19641000</t>
  </si>
  <si>
    <t>äáÉÇ¿ÃÇÉ»Ý³ÛÇÝ å³ñÏ, ³ÕµÇ,100</t>
  </si>
  <si>
    <t>äáÉÇ¿ÃÇÉ»Ý³ÛÇÝ å³ñÏ, 100Ñ³ï</t>
  </si>
  <si>
    <t>31531210</t>
  </si>
  <si>
    <t>Լուսադիոդային լամպ</t>
  </si>
  <si>
    <t>31531220</t>
  </si>
  <si>
    <t>31531300</t>
  </si>
  <si>
    <t>31531600</t>
  </si>
  <si>
    <t>Լուսամփոփ /клафон/</t>
  </si>
  <si>
    <t>44521120</t>
  </si>
  <si>
    <t>ö³Ï³Ý ¹é³Ý Ý»ñ¹ñáíÇ, 90*145</t>
  </si>
  <si>
    <t>44521170</t>
  </si>
  <si>
    <t>ö³Ï³Ý ¹é³Ý Ï³ËáíÇ</t>
  </si>
  <si>
    <t>44521150</t>
  </si>
  <si>
    <t>ö³Ï³Ý å³Ñ³ñ³ÝÇ Ý»ñ¹ñáíÇ</t>
  </si>
  <si>
    <t>44521200</t>
  </si>
  <si>
    <t>¸é³Ý ÷³Ï³ÝÇ ÙÇçáõÏ</t>
  </si>
  <si>
    <t>44192620</t>
  </si>
  <si>
    <t>Ø»Ë</t>
  </si>
  <si>
    <t>44531130</t>
  </si>
  <si>
    <t>ö³ÛïÇ åïáõï³ÏÝ»ñ</t>
  </si>
  <si>
    <t>24911200</t>
  </si>
  <si>
    <t>êáëÇÝÓ ¿ÙáõÉëÇ³</t>
  </si>
  <si>
    <t>24911700</t>
  </si>
  <si>
    <t>êáëÇÝÓ §Ակֆիքս¦/Ï³Ù Ñ³Ù³ñÅ»ù</t>
  </si>
  <si>
    <t>ïáõµ</t>
  </si>
  <si>
    <t>24911600</t>
  </si>
  <si>
    <t>êÇÉÇÏáÝ» ùëáõù</t>
  </si>
  <si>
    <t>31651400</t>
  </si>
  <si>
    <t>Ø»ÏáõëÇã Å³å³í»Ý åáÉÇ¿ÃÇÉ»Ý³ÛÇÝ</t>
  </si>
  <si>
    <t>30192232</t>
  </si>
  <si>
    <t>êÏáÃã ÃÕÃ»,  5*10ëÙ</t>
  </si>
  <si>
    <t>31684400</t>
  </si>
  <si>
    <t>¾É. í³ñ¹³Ï, ³Ýç³ïÇã</t>
  </si>
  <si>
    <t>Êñáó</t>
  </si>
  <si>
    <t>31683400</t>
  </si>
  <si>
    <t>ºé³µ³ËßÇã</t>
  </si>
  <si>
    <t>Ø»ï³Õ³É³ñ åÕÝÓ» µ³½Ù»ñ³Ï,2,5ÙÙ</t>
  </si>
  <si>
    <t>31441000</t>
  </si>
  <si>
    <t>Ø³ñïÏáó çñ³ï³ù³óáõóÇãÇ</t>
  </si>
  <si>
    <t>31442000</t>
  </si>
  <si>
    <t>Ø³ñïÏáó Å³Ù³óáõÛóÇ</t>
  </si>
  <si>
    <t>34641100</t>
  </si>
  <si>
    <t>ØÇ³ý³½ ³íïáÙ³ï, 20-32²</t>
  </si>
  <si>
    <t>ºé³ý³½ ³íïáÙ³ï</t>
  </si>
  <si>
    <t>42131490</t>
  </si>
  <si>
    <t>Èí³ó³ñ³ÝÇ ëÇýáÝ</t>
  </si>
  <si>
    <t>42131470</t>
  </si>
  <si>
    <t>æñÇ Íáñ³ÏÇ å³Ñ»ëï³Ù³ë»ñ</t>
  </si>
  <si>
    <t>44411110</t>
  </si>
  <si>
    <t>Ìáñ³Ï çñÇ</t>
  </si>
  <si>
    <t>´³ÕÝÇùÇ óÝóáõÕ</t>
  </si>
  <si>
    <t>44411740</t>
  </si>
  <si>
    <t>¼áõ·³ñ³Ý³ÏáÝùÇ å³Ñ»ëï³Ù³ë»ñÇ Ñ³í³ù³Íáõ</t>
  </si>
  <si>
    <t>Ü»ñÏ ¿Ù³É» ,,Ü³óÇáÝ³É,, Ï³Ù Ñ³Ù³ñÅ»ù</t>
  </si>
  <si>
    <t>Ü»ñÏ É³ï»ùë³ÛÇÝ</t>
  </si>
  <si>
    <t>Ì»÷³Ù³ÍÇÏ</t>
  </si>
  <si>
    <t>ìñÓÇÝ  Ý»ñÏ³ñ³ñ³Ï³Ý</t>
  </si>
  <si>
    <t>44511220</t>
  </si>
  <si>
    <t>ì³ÉÇÏ Ý»ñÏ³ñ³ñ³Ï³Ý</t>
  </si>
  <si>
    <t>44191700</t>
  </si>
  <si>
    <t>¶ÇåëáÝÇï</t>
  </si>
  <si>
    <t>31711250</t>
  </si>
  <si>
    <t>Î³÷áõÛñ /вентиль/ çñÇ 1/2</t>
  </si>
  <si>
    <t>Î³÷áõÛñ /вентиль/ çñÇ 3/4</t>
  </si>
  <si>
    <t>44163170</t>
  </si>
  <si>
    <t>ÊáÕáí³Ï é»ïÇÝ» ×ÏáõÝ</t>
  </si>
  <si>
    <t>44831500</t>
  </si>
  <si>
    <t>ÈáõÍÇã 0,5É</t>
  </si>
  <si>
    <t>Խոզանակ դույլով</t>
  </si>
  <si>
    <t>39221410</t>
  </si>
  <si>
    <t>Ավիլ գոգաթիակով</t>
  </si>
  <si>
    <t>44192630</t>
  </si>
  <si>
    <t xml:space="preserve">Հեղյուս </t>
  </si>
  <si>
    <t>44531180</t>
  </si>
  <si>
    <t>Մանեկ</t>
  </si>
  <si>
    <t>44111200</t>
  </si>
  <si>
    <t>Ցեմենտ</t>
  </si>
  <si>
    <t>պարկ</t>
  </si>
  <si>
    <t>14211100</t>
  </si>
  <si>
    <t>Ավազ</t>
  </si>
  <si>
    <t>¶ñ»Ý³Ï³Ý åÇïáõÛùÝ»ñ ¨ ·ñ³ë»ÝÛ³Ï³ÛÇÝ ÝÛáõÃ»ñ</t>
  </si>
  <si>
    <t>22811130</t>
  </si>
  <si>
    <t>î»ïñ 12 Ã»ñÃ /Ù³Ã./</t>
  </si>
  <si>
    <t>2</t>
  </si>
  <si>
    <t>î»ïñ 40 Ã»ñÃ /Ù³Ã./</t>
  </si>
  <si>
    <t>3</t>
  </si>
  <si>
    <t>î»ïñ 96 Ã»ñÃ /Ù³Ã./</t>
  </si>
  <si>
    <t>4</t>
  </si>
  <si>
    <t>30192121</t>
  </si>
  <si>
    <t>¶ñÇã,,cello,, Finegrip</t>
  </si>
  <si>
    <t>5</t>
  </si>
  <si>
    <t xml:space="preserve">¶ñÇã          </t>
  </si>
  <si>
    <t>6</t>
  </si>
  <si>
    <t>30192130</t>
  </si>
  <si>
    <t>Ø³ïÇï</t>
  </si>
  <si>
    <t>7</t>
  </si>
  <si>
    <t>30192100</t>
  </si>
  <si>
    <t>è»ïÇÝ</t>
  </si>
  <si>
    <t>8</t>
  </si>
  <si>
    <t>30192133</t>
  </si>
  <si>
    <t>êñÇã</t>
  </si>
  <si>
    <t>9</t>
  </si>
  <si>
    <t>24910000</t>
  </si>
  <si>
    <t>êáëÇÝÓ ãáñ, 22·ñ</t>
  </si>
  <si>
    <t>10</t>
  </si>
  <si>
    <t>30192930</t>
  </si>
  <si>
    <t>êåÇï³Ï»óÝáÕ ·ñÇã /շտրիխ/</t>
  </si>
  <si>
    <t>11</t>
  </si>
  <si>
    <t>39292510</t>
  </si>
  <si>
    <t>ø³ÝáÝ ÷³Ûï» 30ëÙ</t>
  </si>
  <si>
    <t>12</t>
  </si>
  <si>
    <t>30197231</t>
  </si>
  <si>
    <t>ü³ÛÉ Ã³÷³ÝóÇÏ ÃÕÃ³å³Ý.Ñ³Ù³ñ 40ÙÇÏñáÝ</t>
  </si>
  <si>
    <t>13</t>
  </si>
  <si>
    <t>ý³ÛÉ Ã³÷³ÝóÇÏ ÃÕÃ³å³Ý.Ñ³Ù³ñ 50ÙÇÏñáÝ</t>
  </si>
  <si>
    <t>14</t>
  </si>
  <si>
    <t xml:space="preserve">²ñ³·³Ï³ñ åáÉÇ¿ÃÇÉ. </t>
  </si>
  <si>
    <t>15</t>
  </si>
  <si>
    <t>30199232</t>
  </si>
  <si>
    <t>Ìñ³ñ Ý³Ù³ÏÇ /210*297/, ÇÝùÝ³ÏåãáõÝ</t>
  </si>
  <si>
    <t>16</t>
  </si>
  <si>
    <t>30199230</t>
  </si>
  <si>
    <t>Ìñ³ñ Ý³Ù³ÏÇ /115*225/, ÇÝùÝ³ÏåãáõÝ</t>
  </si>
  <si>
    <t>17</t>
  </si>
  <si>
    <t>30199234</t>
  </si>
  <si>
    <t>Ìñ³ñ Ý³Ù³ÏÇ /297*410/, ÇÝùÝ³ÏåãáõÝ</t>
  </si>
  <si>
    <t>18</t>
  </si>
  <si>
    <t>22811150</t>
  </si>
  <si>
    <t>ÜáÃ³ï»ïñ</t>
  </si>
  <si>
    <t>19</t>
  </si>
  <si>
    <t>30192210</t>
  </si>
  <si>
    <t>ÎåãáõÝ Å³å³í»Ý 50Ùմ*100ÙÙ</t>
  </si>
  <si>
    <t>20</t>
  </si>
  <si>
    <t>30192230</t>
  </si>
  <si>
    <t>ÎåãáõÝ Å³å³í»Ý 2-ÏáÕÙ³ÝÇ</t>
  </si>
  <si>
    <t>21</t>
  </si>
  <si>
    <t>30197120</t>
  </si>
  <si>
    <t>Îá×·³Ù Ù»ï³Õ³Ï³Ý ,,Centrum,, N100</t>
  </si>
  <si>
    <t>22</t>
  </si>
  <si>
    <t>Îá×·³Ù</t>
  </si>
  <si>
    <t>23</t>
  </si>
  <si>
    <t>Îá×·³Ù Ù»Í N50</t>
  </si>
  <si>
    <t>24</t>
  </si>
  <si>
    <t>30197322</t>
  </si>
  <si>
    <t>Î³ñÇã /ëï»åÉ»ñ/ 20-30Ã.,,Kangaro,,</t>
  </si>
  <si>
    <t>25</t>
  </si>
  <si>
    <t>30197112</t>
  </si>
  <si>
    <t>Î³ñÇãÇ Ù»ï³Õ³É³ñ» Ï³å»ñ 10</t>
  </si>
  <si>
    <t>26</t>
  </si>
  <si>
    <t>30197100</t>
  </si>
  <si>
    <t>Î³ñÇãÇ Ù»ï³Õ³É³ñ» Ï³å»ñ 26/6</t>
  </si>
  <si>
    <t>27</t>
  </si>
  <si>
    <t>30199430</t>
  </si>
  <si>
    <t>ԹáõÕÃ ÝßáõÙÝ»ñÇ Ñ³Ù³ñ 90ÙÙ/90ÙÙ N900</t>
  </si>
  <si>
    <t>28</t>
  </si>
  <si>
    <t>30192740</t>
  </si>
  <si>
    <t>ÂáõÕÃ ·áõÝ³íáñ A4 80·ñ</t>
  </si>
  <si>
    <t>31</t>
  </si>
  <si>
    <t>22600000</t>
  </si>
  <si>
    <t>Â³Ý³ù ÏÝÇùÇ Ñ³Ù³ñ ,,Horse,, 30ÙÉ</t>
  </si>
  <si>
    <t>32</t>
  </si>
  <si>
    <t>30192111</t>
  </si>
  <si>
    <t>´³ñÓÇÏ Ã³Ý³ùÇ ,,Horse,, N2</t>
  </si>
  <si>
    <t>33</t>
  </si>
  <si>
    <t>30140000</t>
  </si>
  <si>
    <t>Ð³ßíÇã</t>
  </si>
  <si>
    <t>34</t>
  </si>
  <si>
    <t>30234640</t>
  </si>
  <si>
    <t>USB ÏñÇã 16GB</t>
  </si>
  <si>
    <t>35</t>
  </si>
  <si>
    <t>22851200</t>
  </si>
  <si>
    <t>ÂÕÃ³å³Ý³Ï Ïá×·³Ùáí</t>
  </si>
  <si>
    <t>36</t>
  </si>
  <si>
    <t>ÂÕÃ³å³Ý³Ï ³Ùñ³Ïáí</t>
  </si>
  <si>
    <t>39</t>
  </si>
  <si>
    <t>30237200</t>
  </si>
  <si>
    <t>ø³ñÃñÇç ,,Laser Jet 1022,,</t>
  </si>
  <si>
    <t>40</t>
  </si>
  <si>
    <t>ø³ñÃñÇç ,,Canon 712  ,,</t>
  </si>
  <si>
    <t>41</t>
  </si>
  <si>
    <t>30197622</t>
  </si>
  <si>
    <t>ÂáõÕÃ ·ñ»Éáõ A4 80·ñ</t>
  </si>
  <si>
    <t>Ñ³ï/ Ï·</t>
  </si>
  <si>
    <t>1690/ 676</t>
  </si>
  <si>
    <t>60/ 150</t>
  </si>
  <si>
    <t>43</t>
  </si>
  <si>
    <t>39263100</t>
  </si>
  <si>
    <t>Î³½Ù ·ñù»ñÇ</t>
  </si>
  <si>
    <t>44</t>
  </si>
  <si>
    <t>30192800</t>
  </si>
  <si>
    <t xml:space="preserve">¶Ý³åÇï³Ï ÏåãáõÝ </t>
  </si>
  <si>
    <t>45</t>
  </si>
  <si>
    <t>30199420</t>
  </si>
  <si>
    <t>ÜßáõÙÝ»ñÇ ÃáõÕÃ ÏåãáõÝ</t>
  </si>
  <si>
    <t>46</t>
  </si>
  <si>
    <t>30192350</t>
  </si>
  <si>
    <t>Տարբեր տեսակի ապրանքներ</t>
  </si>
  <si>
    <t>Կնիք</t>
  </si>
  <si>
    <t>Կնիքի բարձիկ</t>
  </si>
  <si>
    <t xml:space="preserve"> ²ÞÊ²î²ÜøÜºð</t>
  </si>
  <si>
    <t>1.îä²¶ð²Î²Ü ²ÞÊ²î²ÜøÜºð</t>
  </si>
  <si>
    <t>22451240</t>
  </si>
  <si>
    <t>ä³Ñ³Ýç³·Çñ A5 2 ÏáÕÙ.</t>
  </si>
  <si>
    <t>ä³Ñ³Ýç³·Çñ A4 1ÏáÕÙ.</t>
  </si>
  <si>
    <t>ìÇ×³Ï. ù³ñï ëï³ó. A4 1ÏáÕÙ.</t>
  </si>
  <si>
    <t>ìÇ×³Ï. ù³ñï ³Ùµ. A5 1ÏáÕÙ.</t>
  </si>
  <si>
    <t>àõÕ»·Çñ É³µáñ. A4 1ÏáÕÙ.</t>
  </si>
  <si>
    <t>Â»ñÃÇÏ ç»ñÙ.A4 2ÏáÕÙ.</t>
  </si>
  <si>
    <t>Ø³Ñ×³Ï. ýáÝ¹ A4 2ÏáÕÙ.</t>
  </si>
  <si>
    <t>Â»ñÃÇÏ Çñ³½»ÏÙ³Ý A4 1ÏáÕÙ.</t>
  </si>
  <si>
    <t>ø³Õí³ÍùÇ Ó¨ A4 2ÏáÕÙ.</t>
  </si>
  <si>
    <t>¸ÇÙáõÙÇ Ó¨ ³Ùµ. A5 1ÏáÕÙ.</t>
  </si>
  <si>
    <t>¸ÇÙáõÙÇ Ó¨ ÑÇí. A5 1ÏáÕÙ.</t>
  </si>
  <si>
    <t>Â»ñÃÇÏ ×ßïí³Í ³Ëï. A6 1ÏáÕÙ.</t>
  </si>
  <si>
    <t>àõÕ»·Çñ ÑÇí. A5 1ÏáÕÙ.</t>
  </si>
  <si>
    <t>Ä³Ù³Ý³Ï³ï³Ëï. Ó¨,³Ùµ. A3 2ÏáÕÙ.</t>
  </si>
  <si>
    <t>Ä³Ù³Ý³Ï³ï³Ëï. Ó¨,ÑÇí. A3 1ÏáÕÙ.</t>
  </si>
  <si>
    <t>Ä³Ù³Ý³Ï³óáõÛó ÑÇí. A3 1ÏáÕÙ.</t>
  </si>
  <si>
    <t>¸»Õ³ïáÙë Ñ³Ù³ñ. A5 1ÏáÕÙ.</t>
  </si>
  <si>
    <t>¸»Õ³ïáÙë Ñ³Ù³ñ. A5 2ÏáÕÙ.</t>
  </si>
  <si>
    <t>²ÝÏ»ï³ 15Ã.</t>
  </si>
  <si>
    <t>²ÝÏ»ï³ 30Ã.</t>
  </si>
  <si>
    <t>²ÝÏ»ï³ÛÇ ÙÇçáõÏ A3</t>
  </si>
  <si>
    <t>Â»ñÃÇÏ Ù»½Ç ùÝÝ. A6 1ÏáÕÙ.</t>
  </si>
  <si>
    <t>Â»ñÃÇÏ ³ñÛ³Ý ùÝÝ. A6 1ÏáÕÙ.</t>
  </si>
  <si>
    <t>ä³ïíÇñ³Ã»ñÃ A5 1ÏáÕÙ.</t>
  </si>
  <si>
    <t xml:space="preserve">ՄՓԲ  ëï³óáÕ ÑÇí³Ý¹Ç Ýß. Ã»ñÃÇÏ A4 1ÏáÕÙ.                    </t>
  </si>
  <si>
    <t>ÐÇí³Ý¹. µÅßÏ. Í³é. Ñ³ßÙ³éÙ³Ý Ó¨, A4 2ÏáÕÙ.</t>
  </si>
  <si>
    <t>ÎïñáÝ A8 2ÏáÕÙ.</t>
  </si>
  <si>
    <t>¸ñ³Ù³ñÏÕÇ ûñ¹»ñ /»ÉùÇ ¨ ÙáõïùÇ/</t>
  </si>
  <si>
    <t>¸»Õ. Ñ³ßí»ïí., ÑÇí. /Ձև 3/  A4 2ÏáÕÙ.</t>
  </si>
  <si>
    <t>¸»Õáñ³ÛùÇ Ñ³ßí»ïí. Ó¨,  A4 2ÏáÕÙ.</t>
  </si>
  <si>
    <t>ïñó³Ï</t>
  </si>
  <si>
    <t>´É³ÝÏ ¹ñáßÙ.  A4 1ÏáÕÙ.</t>
  </si>
  <si>
    <t>ä³ïÙ³·Çñ ÑÇí³Ý¹., 12Ã»ñÃ</t>
  </si>
  <si>
    <t>Ø³ïÛ³Ý ÝÛáõÃ. Ñ³ßí³éÙ³Ý, 100Ã»ñÃ</t>
  </si>
  <si>
    <t>39263200</t>
  </si>
  <si>
    <t>Ø³ïÛ³Ý »ÉÇóÇ Ï³ñ³Í, 100Ã.</t>
  </si>
  <si>
    <t>Ø³ïÛ³Ý ÙïÇóÇ Ï³ñ³Í, 80Ã.</t>
  </si>
  <si>
    <t>Ø³ïÛ³Ý Ï³ñ³Í, 100Ã.</t>
  </si>
  <si>
    <t>Ø³ïÛ³Ý Ï³ñ³Í, 150Ã.</t>
  </si>
  <si>
    <t>¶Çñù ³ßË³ï³í³ñÓÇ</t>
  </si>
  <si>
    <t>¶ñ³ë»ÝÛ³Ï³ÛÇÝ ·Çñù, 70Ã.</t>
  </si>
  <si>
    <t>²ñ³·³Ï³ñ ÃÕÃ»</t>
  </si>
  <si>
    <t>¶Çñù ëÝÝ¹Ç Ñ³ßí³éÙ³Ý, 100 ¿ç</t>
  </si>
  <si>
    <t>79521100</t>
  </si>
  <si>
    <t>ä³ï×»Ý³Ñ³ÝáõÙ A4</t>
  </si>
  <si>
    <t>ä³ï×»Ý³Ñ³ÝáõÙ A3</t>
  </si>
  <si>
    <t xml:space="preserve">¶Çñù Ñ³ßí³éÙ³Ý, 150¿ç, Ï³ñ³Í </t>
  </si>
  <si>
    <t>¶Çñù ï³µ»ÉÇ, 24 Ã»ñÃ,</t>
  </si>
  <si>
    <t>Ø³ïÛ³Ý ëÝÝ¹Ç áñ³ÏÇ ÑëÏáÕ., 100 ¿ç</t>
  </si>
  <si>
    <t>Ø³ïÛ³Ý µÅßÏ. ¹»Õ³ïáÙë»ñÇ Ñ³ßí³éÙ³Ý, 100 ¿ç, Ï³ñ³Í</t>
  </si>
  <si>
    <t>¶Çñù ÑÇí³Ý¹Ý»ñÇ Ñ³×³Ë. Ñ³ßí³éÙ³Ý, 100 ¿ç, Ï³ñ³Í</t>
  </si>
  <si>
    <t>50321200</t>
  </si>
  <si>
    <t>ø³ñÃñÇçÝ»ñÇ ÉÇóù³íáñáõÙ,í»ñ³Ýáñá·áõÙ</t>
  </si>
  <si>
    <t>Ø»ÝÛáõ-å³Ñ³Ýç³·Çñ A4 1ÏáÕÙ.</t>
  </si>
  <si>
    <t>ä³Ñ³Ýç³·Çñ ÑÇí. ù³Ý³ÏÇ A8 1ÏáÕÙ.</t>
  </si>
  <si>
    <t>ÎïñáÝ í×³ñÙ³Ý A7 1ÏáÕÙ.</t>
  </si>
  <si>
    <t>22451241</t>
  </si>
  <si>
    <t>¶ñùÇ Ï³½ÙáõÙ Ïáßï Ï³½Ùáí</t>
  </si>
  <si>
    <t>Æñ³½»ÏÙ³Ý Ã»ñÃÇÏ,  A4 1ÏáÕÙ.</t>
  </si>
  <si>
    <t>Üß³Ý³ÏÙ³Ý Ã»ñÃÇÏ,  A4 2ÏáÕÙ.</t>
  </si>
  <si>
    <t>ä³ïÙ³·ñÇ ÙÇçáõÏ,   A4 2ÏáÕÙ.</t>
  </si>
  <si>
    <t>Ð³ßí»ïíáõÃÛ³Ý Ó¨ , A4 2ÏáÕÙ., Ò¨ 0001</t>
  </si>
  <si>
    <t>àõÕ»·Çñ ´êöÐ, 18ï. ¨ µ³ñÓñ,  A4 2ÏáÕÙ.</t>
  </si>
  <si>
    <t>àõÕ»·Çñ ´êöÐ, ÙÇÝã¨18ï.,  A4 2ÏáÕÙ.</t>
  </si>
  <si>
    <t xml:space="preserve">¶ñùÇ Ï³½ÙáõÙ </t>
  </si>
  <si>
    <t>Գլխավոր գիրք, 150 էջ</t>
  </si>
  <si>
    <t>Գնումների համակարգող՝  Հ.Հովսեփյան</t>
  </si>
  <si>
    <t>հեռ. /0322/ 2-36-40</t>
  </si>
  <si>
    <t>ՀԴՄ-ի ժապավեններ</t>
  </si>
  <si>
    <t>Նոիյնական. Քարտ կարդացող սարք</t>
  </si>
  <si>
    <t>Տավարի միս /փափուկ/</t>
  </si>
  <si>
    <t>15311100</t>
  </si>
  <si>
    <t>Կարտոֆիլ  /01.07.-31.10.2020թ./</t>
  </si>
  <si>
    <t>03221111</t>
  </si>
  <si>
    <t>Սոխ  /01.06.-31.10.2020թ./</t>
  </si>
  <si>
    <t>03221450</t>
  </si>
  <si>
    <t>Կաղամբ /01.06.-31.10.2020թ./</t>
  </si>
  <si>
    <t>Գազար</t>
  </si>
  <si>
    <t>Բազուկ /ճակնդեղ/</t>
  </si>
  <si>
    <t>03222131</t>
  </si>
  <si>
    <t>15331168</t>
  </si>
  <si>
    <t>Սմբուկ  /01.07.-31.10.2020թ./</t>
  </si>
  <si>
    <t>15331170</t>
  </si>
  <si>
    <t>Կանաչ պղպեղ /01.07.-31.10.2020թ./</t>
  </si>
  <si>
    <t>15331139</t>
  </si>
  <si>
    <t>Լոլիկ /01.07.-31.10.2020թ./</t>
  </si>
  <si>
    <t>03221124</t>
  </si>
  <si>
    <t>Վարունգ /01.07.-31.10.2020թ./</t>
  </si>
  <si>
    <t>03222132</t>
  </si>
  <si>
    <t>Դեղձ</t>
  </si>
  <si>
    <t>03221420</t>
  </si>
  <si>
    <t>Ծաղկակաղամբ</t>
  </si>
  <si>
    <t>03221115</t>
  </si>
  <si>
    <t>03221122</t>
  </si>
  <si>
    <t>Դդմիկ</t>
  </si>
  <si>
    <t>03221120</t>
  </si>
  <si>
    <t>Կարմիր պղպեղ</t>
  </si>
  <si>
    <t>15331165</t>
  </si>
  <si>
    <t>03222128</t>
  </si>
  <si>
    <t>03222121</t>
  </si>
  <si>
    <t>Մանդարին</t>
  </si>
  <si>
    <t>Ծիրան /01,07-31.08.2020թ./</t>
  </si>
  <si>
    <t>Կանաչ լոբի /01.07.-31.10.2020թ./</t>
  </si>
  <si>
    <t>Խնձոր /12.2020թ./</t>
  </si>
  <si>
    <t>Ջերմաչափ</t>
  </si>
</sst>
</file>

<file path=xl/styles.xml><?xml version="1.0" encoding="utf-8"?>
<styleSheet xmlns="http://schemas.openxmlformats.org/spreadsheetml/2006/main">
  <fonts count="4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name val="Arial"/>
      <family val="2"/>
      <charset val="204"/>
    </font>
    <font>
      <b/>
      <sz val="10"/>
      <name val="GHEA Grapalat"/>
      <family val="3"/>
    </font>
    <font>
      <sz val="10"/>
      <color theme="1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b/>
      <sz val="11"/>
      <name val="GHEA Grapalat"/>
      <family val="3"/>
    </font>
    <font>
      <b/>
      <sz val="9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sz val="8"/>
      <color theme="1"/>
      <name val="GHEA Grapalat"/>
      <family val="3"/>
    </font>
    <font>
      <b/>
      <sz val="11"/>
      <color theme="1"/>
      <name val="GHEA Grapalat"/>
      <family val="3"/>
    </font>
    <font>
      <sz val="9"/>
      <color rgb="FF000000"/>
      <name val="GHEA Grapalat"/>
      <family val="3"/>
    </font>
    <font>
      <sz val="9"/>
      <color theme="1"/>
      <name val="Sylfaen"/>
      <family val="1"/>
      <charset val="204"/>
    </font>
    <font>
      <sz val="10"/>
      <name val="Arial AM"/>
      <family val="2"/>
    </font>
    <font>
      <b/>
      <sz val="9"/>
      <name val="Arial AM"/>
      <family val="2"/>
    </font>
    <font>
      <b/>
      <sz val="10"/>
      <name val="Arial AM"/>
      <family val="2"/>
    </font>
    <font>
      <sz val="11"/>
      <color theme="1"/>
      <name val="Arial AM"/>
      <family val="2"/>
    </font>
    <font>
      <sz val="9"/>
      <name val="Arial Armenian"/>
      <family val="2"/>
    </font>
    <font>
      <sz val="8"/>
      <name val="Arial AM"/>
      <family val="2"/>
    </font>
    <font>
      <b/>
      <sz val="10"/>
      <name val="Arial Armenian"/>
      <family val="2"/>
    </font>
    <font>
      <sz val="10"/>
      <color theme="1"/>
      <name val="Arial Armenian"/>
      <family val="2"/>
    </font>
    <font>
      <sz val="9"/>
      <color theme="1"/>
      <name val="Arial Armenian"/>
      <family val="2"/>
    </font>
    <font>
      <sz val="10"/>
      <name val="Arial Armenian"/>
      <family val="2"/>
    </font>
    <font>
      <sz val="10"/>
      <color indexed="8"/>
      <name val="GHEA Grapalat"/>
      <family val="3"/>
    </font>
    <font>
      <sz val="10"/>
      <color indexed="8"/>
      <name val="Arial Armenian"/>
      <family val="2"/>
    </font>
    <font>
      <sz val="8"/>
      <name val="Arial LatArm"/>
      <family val="2"/>
    </font>
    <font>
      <sz val="7"/>
      <name val="Arial LatArm"/>
      <family val="2"/>
    </font>
    <font>
      <sz val="9"/>
      <name val="Arial LatArm"/>
      <family val="2"/>
    </font>
    <font>
      <sz val="8"/>
      <color indexed="8"/>
      <name val="Arial LatArm"/>
      <family val="2"/>
    </font>
    <font>
      <sz val="9"/>
      <color indexed="8"/>
      <name val="Arial LatArm"/>
      <family val="2"/>
    </font>
    <font>
      <b/>
      <sz val="9"/>
      <name val="Arial Armenian"/>
      <family val="2"/>
    </font>
    <font>
      <sz val="8"/>
      <name val="Arial Armenian"/>
      <family val="2"/>
    </font>
    <font>
      <b/>
      <sz val="10"/>
      <color theme="1"/>
      <name val="GHEA Grapalat"/>
      <family val="3"/>
    </font>
    <font>
      <b/>
      <sz val="8"/>
      <name val="Arial Armenian"/>
      <family val="2"/>
    </font>
    <font>
      <sz val="10"/>
      <name val="Arial LatArm"/>
      <family val="2"/>
    </font>
    <font>
      <sz val="9"/>
      <color rgb="FF403931"/>
      <name val="GHEA Grapalat"/>
      <family val="3"/>
    </font>
    <font>
      <sz val="9"/>
      <name val="Arial AMU"/>
      <family val="2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0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1" applyFont="1" applyBorder="1" applyAlignment="1">
      <alignment wrapText="1"/>
    </xf>
    <xf numFmtId="3" fontId="5" fillId="0" borderId="0" xfId="0" applyNumberFormat="1" applyFont="1"/>
    <xf numFmtId="0" fontId="5" fillId="0" borderId="0" xfId="0" applyFont="1"/>
    <xf numFmtId="0" fontId="4" fillId="0" borderId="0" xfId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textRotation="90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textRotation="90" wrapText="1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top" wrapText="1"/>
    </xf>
    <xf numFmtId="0" fontId="7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right" wrapText="1"/>
    </xf>
    <xf numFmtId="0" fontId="5" fillId="0" borderId="2" xfId="0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right" wrapText="1"/>
    </xf>
    <xf numFmtId="0" fontId="2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wrapText="1"/>
    </xf>
    <xf numFmtId="0" fontId="7" fillId="0" borderId="5" xfId="0" applyFont="1" applyBorder="1" applyAlignment="1">
      <alignment horizontal="right"/>
    </xf>
    <xf numFmtId="0" fontId="2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7" xfId="0" applyFont="1" applyBorder="1" applyAlignment="1">
      <alignment horizontal="right" wrapText="1"/>
    </xf>
    <xf numFmtId="0" fontId="10" fillId="3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0" fontId="16" fillId="3" borderId="2" xfId="0" applyFont="1" applyFill="1" applyBorder="1" applyAlignment="1">
      <alignment vertical="center"/>
    </xf>
    <xf numFmtId="0" fontId="17" fillId="3" borderId="2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49" fontId="20" fillId="0" borderId="2" xfId="2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19" fillId="0" borderId="0" xfId="0" applyFont="1"/>
    <xf numFmtId="0" fontId="20" fillId="3" borderId="2" xfId="0" applyFont="1" applyFill="1" applyBorder="1" applyAlignment="1">
      <alignment vertical="center"/>
    </xf>
    <xf numFmtId="49" fontId="20" fillId="3" borderId="2" xfId="0" applyNumberFormat="1" applyFont="1" applyFill="1" applyBorder="1" applyAlignment="1">
      <alignment horizontal="left" vertical="center"/>
    </xf>
    <xf numFmtId="0" fontId="23" fillId="0" borderId="0" xfId="0" applyFont="1"/>
    <xf numFmtId="49" fontId="10" fillId="0" borderId="2" xfId="2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right" wrapText="1"/>
    </xf>
    <xf numFmtId="0" fontId="2" fillId="0" borderId="2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wrapText="1"/>
    </xf>
    <xf numFmtId="0" fontId="2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9" fontId="23" fillId="0" borderId="2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/>
    </xf>
    <xf numFmtId="0" fontId="25" fillId="3" borderId="2" xfId="0" applyFont="1" applyFill="1" applyBorder="1" applyAlignment="1">
      <alignment vertical="center"/>
    </xf>
    <xf numFmtId="0" fontId="20" fillId="3" borderId="2" xfId="1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49" fontId="29" fillId="0" borderId="2" xfId="0" applyNumberFormat="1" applyFont="1" applyFill="1" applyBorder="1" applyAlignment="1">
      <alignment horizontal="left" vertical="center"/>
    </xf>
    <xf numFmtId="0" fontId="28" fillId="4" borderId="5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right" vertical="center" wrapText="1"/>
    </xf>
    <xf numFmtId="0" fontId="28" fillId="4" borderId="5" xfId="0" applyFont="1" applyFill="1" applyBorder="1" applyAlignment="1">
      <alignment horizontal="left" vertical="center"/>
    </xf>
    <xf numFmtId="0" fontId="31" fillId="4" borderId="5" xfId="0" applyFont="1" applyFill="1" applyBorder="1" applyAlignment="1">
      <alignment horizontal="left" vertical="center"/>
    </xf>
    <xf numFmtId="49" fontId="28" fillId="0" borderId="2" xfId="0" applyNumberFormat="1" applyFont="1" applyFill="1" applyBorder="1" applyAlignment="1">
      <alignment horizontal="left" vertical="center"/>
    </xf>
    <xf numFmtId="0" fontId="29" fillId="4" borderId="2" xfId="0" applyFont="1" applyFill="1" applyBorder="1" applyAlignment="1">
      <alignment horizontal="right" vertical="center" wrapText="1"/>
    </xf>
    <xf numFmtId="0" fontId="31" fillId="4" borderId="5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32" fillId="4" borderId="5" xfId="0" applyFont="1" applyFill="1" applyBorder="1" applyAlignment="1">
      <alignment horizontal="left" vertical="center" wrapText="1"/>
    </xf>
    <xf numFmtId="0" fontId="28" fillId="4" borderId="8" xfId="0" applyFont="1" applyFill="1" applyBorder="1" applyAlignment="1">
      <alignment horizontal="center" vertical="center"/>
    </xf>
    <xf numFmtId="49" fontId="28" fillId="0" borderId="8" xfId="0" applyNumberFormat="1" applyFont="1" applyFill="1" applyBorder="1" applyAlignment="1">
      <alignment horizontal="left" vertical="center"/>
    </xf>
    <xf numFmtId="0" fontId="32" fillId="4" borderId="9" xfId="0" applyFont="1" applyFill="1" applyBorder="1" applyAlignment="1">
      <alignment horizontal="left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28" fillId="4" borderId="7" xfId="0" applyFont="1" applyFill="1" applyBorder="1" applyAlignment="1">
      <alignment horizontal="right" vertical="center" wrapText="1"/>
    </xf>
    <xf numFmtId="0" fontId="33" fillId="3" borderId="2" xfId="0" applyFont="1" applyFill="1" applyBorder="1" applyAlignment="1">
      <alignment horizontal="center" vertical="center"/>
    </xf>
    <xf numFmtId="49" fontId="20" fillId="0" borderId="5" xfId="2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5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right" vertical="center"/>
    </xf>
    <xf numFmtId="0" fontId="20" fillId="4" borderId="2" xfId="0" applyFont="1" applyFill="1" applyBorder="1" applyAlignment="1">
      <alignment horizontal="righ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right" vertical="center" wrapText="1"/>
    </xf>
    <xf numFmtId="0" fontId="20" fillId="0" borderId="5" xfId="0" applyFont="1" applyBorder="1" applyAlignment="1">
      <alignment horizontal="left" vertical="center" wrapText="1"/>
    </xf>
    <xf numFmtId="0" fontId="34" fillId="0" borderId="5" xfId="0" applyFont="1" applyBorder="1" applyAlignment="1">
      <alignment vertical="center" wrapText="1"/>
    </xf>
    <xf numFmtId="0" fontId="20" fillId="0" borderId="2" xfId="1" applyFont="1" applyFill="1" applyBorder="1" applyAlignment="1">
      <alignment vertical="center"/>
    </xf>
    <xf numFmtId="0" fontId="20" fillId="0" borderId="2" xfId="0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vertical="center"/>
    </xf>
    <xf numFmtId="49" fontId="20" fillId="3" borderId="8" xfId="0" applyNumberFormat="1" applyFont="1" applyFill="1" applyBorder="1" applyAlignment="1">
      <alignment horizontal="left" vertical="center"/>
    </xf>
    <xf numFmtId="0" fontId="12" fillId="0" borderId="2" xfId="0" applyFont="1" applyBorder="1" applyAlignment="1">
      <alignment wrapText="1"/>
    </xf>
    <xf numFmtId="0" fontId="25" fillId="4" borderId="5" xfId="0" applyFont="1" applyFill="1" applyBorder="1" applyAlignment="1">
      <alignment horizontal="right" vertical="center"/>
    </xf>
    <xf numFmtId="0" fontId="25" fillId="4" borderId="0" xfId="0" applyFont="1" applyFill="1" applyBorder="1" applyAlignment="1">
      <alignment vertical="center"/>
    </xf>
    <xf numFmtId="0" fontId="25" fillId="4" borderId="3" xfId="0" applyFont="1" applyFill="1" applyBorder="1" applyAlignment="1">
      <alignment vertical="center"/>
    </xf>
    <xf numFmtId="0" fontId="35" fillId="0" borderId="2" xfId="0" applyFont="1" applyBorder="1" applyAlignment="1">
      <alignment horizontal="right" wrapText="1"/>
    </xf>
    <xf numFmtId="0" fontId="10" fillId="4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37" fillId="0" borderId="5" xfId="0" applyFont="1" applyBorder="1" applyAlignment="1">
      <alignment vertical="center" wrapText="1"/>
    </xf>
    <xf numFmtId="0" fontId="37" fillId="0" borderId="2" xfId="0" applyFont="1" applyBorder="1" applyAlignment="1">
      <alignment horizontal="right" vertical="center" wrapText="1"/>
    </xf>
    <xf numFmtId="0" fontId="37" fillId="4" borderId="5" xfId="0" applyFont="1" applyFill="1" applyBorder="1" applyAlignment="1">
      <alignment vertical="center" wrapText="1"/>
    </xf>
    <xf numFmtId="0" fontId="37" fillId="4" borderId="2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/>
    </xf>
    <xf numFmtId="0" fontId="30" fillId="0" borderId="5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8" fillId="0" borderId="0" xfId="0" applyFont="1" applyAlignment="1">
      <alignment horizontal="center"/>
    </xf>
    <xf numFmtId="0" fontId="20" fillId="0" borderId="5" xfId="0" applyFont="1" applyBorder="1" applyAlignment="1">
      <alignment horizontal="right" vertical="center" wrapText="1"/>
    </xf>
    <xf numFmtId="0" fontId="39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/>
    </xf>
    <xf numFmtId="0" fontId="7" fillId="0" borderId="0" xfId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10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right" wrapText="1"/>
    </xf>
    <xf numFmtId="3" fontId="8" fillId="0" borderId="0" xfId="1" applyNumberFormat="1" applyFont="1" applyBorder="1" applyAlignment="1">
      <alignment horizontal="right" wrapText="1"/>
    </xf>
    <xf numFmtId="3" fontId="7" fillId="0" borderId="0" xfId="1" applyNumberFormat="1" applyFont="1" applyBorder="1" applyAlignment="1">
      <alignment horizontal="right" wrapText="1"/>
    </xf>
    <xf numFmtId="0" fontId="22" fillId="3" borderId="3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2" borderId="11" xfId="0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horizontal="center" vertical="center"/>
    </xf>
    <xf numFmtId="0" fontId="36" fillId="3" borderId="4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0" fontId="7" fillId="0" borderId="0" xfId="1" applyFont="1" applyBorder="1" applyAlignment="1">
      <alignment horizontal="right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1" applyFont="1" applyBorder="1" applyAlignment="1">
      <alignment horizontal="right" wrapText="1"/>
    </xf>
    <xf numFmtId="0" fontId="4" fillId="0" borderId="0" xfId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49" fontId="40" fillId="0" borderId="12" xfId="0" applyNumberFormat="1" applyFont="1" applyBorder="1" applyAlignment="1">
      <alignment horizontal="center" vertical="center" wrapText="1"/>
    </xf>
    <xf numFmtId="49" fontId="40" fillId="0" borderId="1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49" fontId="40" fillId="0" borderId="0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</cellXfs>
  <cellStyles count="3">
    <cellStyle name="Normal" xfId="0" builtinId="0"/>
    <cellStyle name="Normal 2" xfId="2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25"/>
  <sheetViews>
    <sheetView tabSelected="1" topLeftCell="A152" workbookViewId="0">
      <selection activeCell="N162" sqref="N162"/>
    </sheetView>
  </sheetViews>
  <sheetFormatPr defaultRowHeight="16.5"/>
  <cols>
    <col min="1" max="1" width="4.28515625" style="1" customWidth="1"/>
    <col min="2" max="2" width="10.5703125" style="2" customWidth="1"/>
    <col min="3" max="3" width="31.5703125" style="3" customWidth="1"/>
    <col min="4" max="4" width="6.140625" style="4" customWidth="1"/>
    <col min="5" max="5" width="13.28515625" style="3" customWidth="1"/>
    <col min="6" max="6" width="7.85546875" style="5" customWidth="1"/>
    <col min="7" max="7" width="9.140625" style="4" customWidth="1"/>
    <col min="8" max="8" width="10.28515625" style="5" customWidth="1"/>
    <col min="9" max="9" width="15" style="4" customWidth="1"/>
    <col min="10" max="16384" width="9.140625" style="4"/>
  </cols>
  <sheetData>
    <row r="1" spans="1:13">
      <c r="G1" s="183" t="s">
        <v>0</v>
      </c>
      <c r="H1" s="183"/>
    </row>
    <row r="2" spans="1:13">
      <c r="C2" s="184" t="s">
        <v>1</v>
      </c>
      <c r="D2" s="184"/>
      <c r="E2" s="184"/>
      <c r="F2" s="184"/>
      <c r="G2" s="184"/>
      <c r="H2" s="184"/>
    </row>
    <row r="3" spans="1:13" s="8" customFormat="1" ht="14.25">
      <c r="A3" s="6"/>
      <c r="B3" s="6"/>
      <c r="C3" s="185" t="s">
        <v>2</v>
      </c>
      <c r="D3" s="185"/>
      <c r="E3" s="185"/>
      <c r="F3" s="185"/>
      <c r="G3" s="185"/>
      <c r="H3" s="185"/>
      <c r="I3" s="7"/>
    </row>
    <row r="4" spans="1:13" s="8" customFormat="1" ht="14.25">
      <c r="A4" s="6"/>
      <c r="B4" s="6"/>
      <c r="C4" s="9"/>
      <c r="D4" s="186" t="s">
        <v>3</v>
      </c>
      <c r="E4" s="186"/>
      <c r="F4" s="186"/>
      <c r="G4" s="186"/>
      <c r="H4" s="186"/>
      <c r="I4" s="7"/>
    </row>
    <row r="5" spans="1:13" s="11" customFormat="1" ht="17.25">
      <c r="A5" s="187" t="s">
        <v>4</v>
      </c>
      <c r="B5" s="187"/>
      <c r="C5" s="187"/>
      <c r="D5" s="187"/>
      <c r="E5" s="187"/>
      <c r="F5" s="187"/>
      <c r="G5" s="187"/>
      <c r="H5" s="187"/>
      <c r="I5" s="10"/>
      <c r="J5" s="10"/>
      <c r="K5" s="10"/>
      <c r="L5" s="10"/>
      <c r="M5" s="10"/>
    </row>
    <row r="6" spans="1:13" s="11" customFormat="1" ht="17.25">
      <c r="A6" s="187" t="s">
        <v>5</v>
      </c>
      <c r="B6" s="187"/>
      <c r="C6" s="187"/>
      <c r="D6" s="187"/>
      <c r="E6" s="187"/>
      <c r="F6" s="187"/>
      <c r="G6" s="187"/>
      <c r="H6" s="187"/>
      <c r="I6" s="10"/>
      <c r="J6" s="10"/>
      <c r="K6" s="10"/>
      <c r="L6" s="10"/>
      <c r="M6" s="10"/>
    </row>
    <row r="7" spans="1:13" s="11" customFormat="1" ht="17.25">
      <c r="A7" s="12" t="s">
        <v>6</v>
      </c>
      <c r="B7" s="12"/>
      <c r="C7" s="12"/>
      <c r="D7" s="12"/>
      <c r="E7" s="12"/>
      <c r="F7" s="13"/>
      <c r="G7" s="12"/>
      <c r="H7" s="14"/>
      <c r="I7" s="10"/>
      <c r="J7" s="10"/>
      <c r="K7" s="10"/>
      <c r="L7" s="10"/>
      <c r="M7" s="10"/>
    </row>
    <row r="8" spans="1:13" s="11" customFormat="1">
      <c r="A8" s="15"/>
      <c r="B8" s="16"/>
      <c r="C8" s="17"/>
      <c r="D8" s="15"/>
      <c r="E8" s="17"/>
      <c r="F8" s="18"/>
      <c r="G8" s="15"/>
      <c r="H8" s="18"/>
      <c r="I8" s="10"/>
      <c r="J8" s="10"/>
      <c r="K8" s="10"/>
      <c r="L8" s="10"/>
      <c r="M8" s="10"/>
    </row>
    <row r="9" spans="1:13" s="11" customFormat="1" ht="121.5">
      <c r="A9" s="19" t="s">
        <v>7</v>
      </c>
      <c r="B9" s="20" t="s">
        <v>8</v>
      </c>
      <c r="C9" s="21" t="s">
        <v>9</v>
      </c>
      <c r="D9" s="20" t="s">
        <v>10</v>
      </c>
      <c r="E9" s="20" t="s">
        <v>11</v>
      </c>
      <c r="F9" s="22" t="s">
        <v>12</v>
      </c>
      <c r="G9" s="20" t="s">
        <v>13</v>
      </c>
      <c r="H9" s="20" t="s">
        <v>14</v>
      </c>
      <c r="I9" s="10"/>
      <c r="J9" s="10"/>
      <c r="K9" s="10"/>
      <c r="L9" s="10"/>
      <c r="M9" s="10"/>
    </row>
    <row r="10" spans="1:13" s="11" customFormat="1" ht="13.5">
      <c r="A10" s="23">
        <v>1</v>
      </c>
      <c r="B10" s="24">
        <v>2</v>
      </c>
      <c r="C10" s="24">
        <v>3</v>
      </c>
      <c r="D10" s="25">
        <v>4</v>
      </c>
      <c r="E10" s="26">
        <v>5</v>
      </c>
      <c r="F10" s="27">
        <v>6</v>
      </c>
      <c r="G10" s="28">
        <v>7</v>
      </c>
      <c r="H10" s="29">
        <v>8</v>
      </c>
      <c r="I10" s="10"/>
      <c r="J10" s="10"/>
      <c r="K10" s="10"/>
      <c r="L10" s="10"/>
      <c r="M10" s="10"/>
    </row>
    <row r="11" spans="1:13" s="11" customFormat="1" ht="17.25">
      <c r="A11" s="176" t="s">
        <v>15</v>
      </c>
      <c r="B11" s="177"/>
      <c r="C11" s="177"/>
      <c r="D11" s="177"/>
      <c r="E11" s="177"/>
      <c r="F11" s="177"/>
      <c r="G11" s="177"/>
      <c r="H11" s="178"/>
      <c r="I11" s="10"/>
      <c r="J11" s="10"/>
      <c r="K11" s="10"/>
      <c r="L11" s="10"/>
      <c r="M11" s="10"/>
    </row>
    <row r="12" spans="1:13">
      <c r="A12" s="30"/>
      <c r="B12" s="31"/>
      <c r="C12" s="179" t="s">
        <v>16</v>
      </c>
      <c r="D12" s="163"/>
      <c r="E12" s="164"/>
      <c r="F12" s="163"/>
      <c r="G12" s="163"/>
      <c r="H12" s="165"/>
    </row>
    <row r="13" spans="1:13" ht="40.5">
      <c r="A13" s="32">
        <v>1</v>
      </c>
      <c r="B13" s="32">
        <v>33611150</v>
      </c>
      <c r="C13" s="33" t="s">
        <v>17</v>
      </c>
      <c r="D13" s="34" t="s">
        <v>18</v>
      </c>
      <c r="E13" s="35" t="s">
        <v>19</v>
      </c>
      <c r="F13" s="36">
        <v>230</v>
      </c>
      <c r="G13" s="37">
        <v>46000</v>
      </c>
      <c r="H13" s="38">
        <v>200</v>
      </c>
    </row>
    <row r="14" spans="1:13" ht="73.5">
      <c r="A14" s="32">
        <v>2</v>
      </c>
      <c r="B14" s="32">
        <v>33611341</v>
      </c>
      <c r="C14" s="33" t="s">
        <v>20</v>
      </c>
      <c r="D14" s="34" t="s">
        <v>18</v>
      </c>
      <c r="E14" s="39" t="s">
        <v>21</v>
      </c>
      <c r="F14" s="36">
        <v>174.76</v>
      </c>
      <c r="G14" s="37">
        <v>26214</v>
      </c>
      <c r="H14" s="38">
        <v>150</v>
      </c>
    </row>
    <row r="15" spans="1:13" ht="27">
      <c r="A15" s="32">
        <v>3</v>
      </c>
      <c r="B15" s="32">
        <v>33611350</v>
      </c>
      <c r="C15" s="40" t="s">
        <v>22</v>
      </c>
      <c r="D15" s="34" t="s">
        <v>18</v>
      </c>
      <c r="E15" s="39" t="s">
        <v>21</v>
      </c>
      <c r="F15" s="36">
        <v>26.11</v>
      </c>
      <c r="G15" s="37">
        <v>13055</v>
      </c>
      <c r="H15" s="38">
        <v>500</v>
      </c>
    </row>
    <row r="16" spans="1:13" ht="40.5">
      <c r="A16" s="32">
        <v>4</v>
      </c>
      <c r="B16" s="32">
        <v>33611370</v>
      </c>
      <c r="C16" s="41" t="s">
        <v>23</v>
      </c>
      <c r="D16" s="34" t="s">
        <v>18</v>
      </c>
      <c r="E16" s="39" t="s">
        <v>24</v>
      </c>
      <c r="F16" s="36">
        <v>19.579999999999998</v>
      </c>
      <c r="G16" s="37">
        <v>5873.9999999999991</v>
      </c>
      <c r="H16" s="38">
        <v>300</v>
      </c>
    </row>
    <row r="17" spans="1:8" ht="40.5">
      <c r="A17" s="32">
        <v>5</v>
      </c>
      <c r="B17" s="32">
        <v>33611390</v>
      </c>
      <c r="C17" s="41" t="s">
        <v>25</v>
      </c>
      <c r="D17" s="34" t="s">
        <v>18</v>
      </c>
      <c r="E17" s="39" t="s">
        <v>24</v>
      </c>
      <c r="F17" s="36">
        <v>17.62</v>
      </c>
      <c r="G17" s="37">
        <v>3524</v>
      </c>
      <c r="H17" s="38">
        <v>200</v>
      </c>
    </row>
    <row r="18" spans="1:8" ht="27">
      <c r="A18" s="32">
        <v>6</v>
      </c>
      <c r="B18" s="32">
        <v>33621240</v>
      </c>
      <c r="C18" s="41" t="s">
        <v>26</v>
      </c>
      <c r="D18" s="34" t="s">
        <v>18</v>
      </c>
      <c r="E18" s="39" t="s">
        <v>24</v>
      </c>
      <c r="F18" s="36">
        <v>19.579999999999998</v>
      </c>
      <c r="G18" s="37">
        <v>4895</v>
      </c>
      <c r="H18" s="38">
        <v>250</v>
      </c>
    </row>
    <row r="19" spans="1:8">
      <c r="A19" s="32">
        <v>7</v>
      </c>
      <c r="B19" s="32">
        <v>33621250</v>
      </c>
      <c r="C19" s="41" t="s">
        <v>27</v>
      </c>
      <c r="D19" s="34" t="s">
        <v>18</v>
      </c>
      <c r="E19" s="39" t="s">
        <v>28</v>
      </c>
      <c r="F19" s="36">
        <v>1920</v>
      </c>
      <c r="G19" s="37">
        <v>1920</v>
      </c>
      <c r="H19" s="38">
        <v>1</v>
      </c>
    </row>
    <row r="20" spans="1:8" ht="40.5">
      <c r="A20" s="32">
        <v>8</v>
      </c>
      <c r="B20" s="32">
        <v>33621290</v>
      </c>
      <c r="C20" s="33" t="s">
        <v>29</v>
      </c>
      <c r="D20" s="34" t="s">
        <v>18</v>
      </c>
      <c r="E20" s="39" t="s">
        <v>24</v>
      </c>
      <c r="F20" s="36">
        <v>138.5</v>
      </c>
      <c r="G20" s="37">
        <v>1385</v>
      </c>
      <c r="H20" s="38">
        <v>10</v>
      </c>
    </row>
    <row r="21" spans="1:8">
      <c r="A21" s="32">
        <v>9</v>
      </c>
      <c r="B21" s="42">
        <v>33621340</v>
      </c>
      <c r="C21" s="40" t="s">
        <v>30</v>
      </c>
      <c r="D21" s="34" t="s">
        <v>18</v>
      </c>
      <c r="E21" s="43" t="s">
        <v>21</v>
      </c>
      <c r="F21" s="36">
        <v>32.64</v>
      </c>
      <c r="G21" s="37">
        <v>3264</v>
      </c>
      <c r="H21" s="38">
        <v>100</v>
      </c>
    </row>
    <row r="22" spans="1:8" ht="27">
      <c r="A22" s="32">
        <v>10</v>
      </c>
      <c r="B22" s="42">
        <v>33621590</v>
      </c>
      <c r="C22" s="40" t="s">
        <v>31</v>
      </c>
      <c r="D22" s="34" t="s">
        <v>18</v>
      </c>
      <c r="E22" s="43" t="s">
        <v>21</v>
      </c>
      <c r="F22" s="36">
        <v>27.8</v>
      </c>
      <c r="G22" s="37">
        <v>834</v>
      </c>
      <c r="H22" s="38">
        <v>30</v>
      </c>
    </row>
    <row r="23" spans="1:8" ht="27">
      <c r="A23" s="32">
        <v>11</v>
      </c>
      <c r="B23" s="42">
        <v>33621720</v>
      </c>
      <c r="C23" s="40" t="s">
        <v>32</v>
      </c>
      <c r="D23" s="34" t="s">
        <v>18</v>
      </c>
      <c r="E23" s="43" t="s">
        <v>33</v>
      </c>
      <c r="F23" s="36">
        <v>7.5</v>
      </c>
      <c r="G23" s="37">
        <v>750</v>
      </c>
      <c r="H23" s="38">
        <v>100</v>
      </c>
    </row>
    <row r="24" spans="1:8">
      <c r="A24" s="32">
        <v>12</v>
      </c>
      <c r="B24" s="32">
        <v>33631230</v>
      </c>
      <c r="C24" s="33" t="s">
        <v>34</v>
      </c>
      <c r="D24" s="34" t="s">
        <v>18</v>
      </c>
      <c r="E24" s="39" t="s">
        <v>35</v>
      </c>
      <c r="F24" s="36">
        <v>2699</v>
      </c>
      <c r="G24" s="37">
        <v>2699</v>
      </c>
      <c r="H24" s="38">
        <v>1</v>
      </c>
    </row>
    <row r="25" spans="1:8" ht="27">
      <c r="A25" s="32">
        <v>13</v>
      </c>
      <c r="B25" s="32">
        <v>33631310</v>
      </c>
      <c r="C25" s="33" t="s">
        <v>36</v>
      </c>
      <c r="D25" s="34" t="s">
        <v>18</v>
      </c>
      <c r="E25" s="39" t="s">
        <v>21</v>
      </c>
      <c r="F25" s="36">
        <v>80.8</v>
      </c>
      <c r="G25" s="37">
        <v>808</v>
      </c>
      <c r="H25" s="38">
        <v>10</v>
      </c>
    </row>
    <row r="26" spans="1:8" ht="40.5">
      <c r="A26" s="32">
        <v>14</v>
      </c>
      <c r="B26" s="42">
        <v>33651118</v>
      </c>
      <c r="C26" s="40" t="s">
        <v>37</v>
      </c>
      <c r="D26" s="34" t="s">
        <v>18</v>
      </c>
      <c r="E26" s="43" t="s">
        <v>24</v>
      </c>
      <c r="F26" s="36">
        <v>20.25</v>
      </c>
      <c r="G26" s="37">
        <v>607.5</v>
      </c>
      <c r="H26" s="44">
        <v>30</v>
      </c>
    </row>
    <row r="27" spans="1:8">
      <c r="A27" s="32">
        <v>16</v>
      </c>
      <c r="B27" s="32">
        <v>33661122</v>
      </c>
      <c r="C27" s="33" t="s">
        <v>38</v>
      </c>
      <c r="D27" s="34" t="s">
        <v>18</v>
      </c>
      <c r="E27" s="43" t="s">
        <v>33</v>
      </c>
      <c r="F27" s="36">
        <v>30.667000000000002</v>
      </c>
      <c r="G27" s="37">
        <v>6133.4000000000005</v>
      </c>
      <c r="H27" s="38">
        <v>200</v>
      </c>
    </row>
    <row r="28" spans="1:8" ht="40.5">
      <c r="A28" s="32">
        <v>17</v>
      </c>
      <c r="B28" s="32">
        <v>33661127</v>
      </c>
      <c r="C28" s="33" t="s">
        <v>39</v>
      </c>
      <c r="D28" s="34" t="s">
        <v>18</v>
      </c>
      <c r="E28" s="39" t="s">
        <v>24</v>
      </c>
      <c r="F28" s="36">
        <v>32.64</v>
      </c>
      <c r="G28" s="37">
        <v>979.2</v>
      </c>
      <c r="H28" s="38">
        <v>30</v>
      </c>
    </row>
    <row r="29" spans="1:8" ht="27">
      <c r="A29" s="32">
        <v>18</v>
      </c>
      <c r="B29" s="32">
        <v>33661128</v>
      </c>
      <c r="C29" s="33" t="s">
        <v>40</v>
      </c>
      <c r="D29" s="34" t="s">
        <v>18</v>
      </c>
      <c r="E29" s="35" t="s">
        <v>33</v>
      </c>
      <c r="F29" s="36">
        <v>10.199999999999999</v>
      </c>
      <c r="G29" s="37">
        <v>25500</v>
      </c>
      <c r="H29" s="45">
        <v>2500</v>
      </c>
    </row>
    <row r="30" spans="1:8" ht="27">
      <c r="A30" s="32">
        <v>19</v>
      </c>
      <c r="B30" s="32">
        <v>33661129</v>
      </c>
      <c r="C30" s="33" t="s">
        <v>41</v>
      </c>
      <c r="D30" s="34" t="s">
        <v>18</v>
      </c>
      <c r="E30" s="35" t="s">
        <v>33</v>
      </c>
      <c r="F30" s="36">
        <v>45</v>
      </c>
      <c r="G30" s="37">
        <v>22500</v>
      </c>
      <c r="H30" s="38">
        <v>500</v>
      </c>
    </row>
    <row r="31" spans="1:8" ht="27">
      <c r="A31" s="32">
        <v>20</v>
      </c>
      <c r="B31" s="32">
        <v>33661134</v>
      </c>
      <c r="C31" s="33" t="s">
        <v>42</v>
      </c>
      <c r="D31" s="34" t="s">
        <v>18</v>
      </c>
      <c r="E31" s="35" t="s">
        <v>33</v>
      </c>
      <c r="F31" s="36">
        <v>5.3</v>
      </c>
      <c r="G31" s="37">
        <v>53000</v>
      </c>
      <c r="H31" s="38">
        <v>10000</v>
      </c>
    </row>
    <row r="32" spans="1:8">
      <c r="A32" s="32">
        <v>21</v>
      </c>
      <c r="B32" s="46">
        <v>33661135</v>
      </c>
      <c r="C32" s="47" t="s">
        <v>43</v>
      </c>
      <c r="D32" s="34" t="s">
        <v>18</v>
      </c>
      <c r="E32" s="39" t="s">
        <v>21</v>
      </c>
      <c r="F32" s="36">
        <v>1260</v>
      </c>
      <c r="G32" s="37">
        <v>12600</v>
      </c>
      <c r="H32" s="38">
        <v>10</v>
      </c>
    </row>
    <row r="33" spans="1:8" ht="27">
      <c r="A33" s="32">
        <v>22</v>
      </c>
      <c r="B33" s="32">
        <v>33661136</v>
      </c>
      <c r="C33" s="33" t="s">
        <v>44</v>
      </c>
      <c r="D33" s="34" t="s">
        <v>18</v>
      </c>
      <c r="E33" s="39" t="s">
        <v>33</v>
      </c>
      <c r="F33" s="36">
        <v>9.25</v>
      </c>
      <c r="G33" s="37">
        <v>9250</v>
      </c>
      <c r="H33" s="38">
        <v>1000</v>
      </c>
    </row>
    <row r="34" spans="1:8" ht="27">
      <c r="A34" s="32">
        <v>23</v>
      </c>
      <c r="B34" s="32">
        <v>33661136</v>
      </c>
      <c r="C34" s="33" t="s">
        <v>44</v>
      </c>
      <c r="D34" s="34" t="s">
        <v>18</v>
      </c>
      <c r="E34" s="35" t="s">
        <v>33</v>
      </c>
      <c r="F34" s="36">
        <v>7.2</v>
      </c>
      <c r="G34" s="37">
        <v>14400</v>
      </c>
      <c r="H34" s="45">
        <v>2000</v>
      </c>
    </row>
    <row r="35" spans="1:8" ht="27">
      <c r="A35" s="32">
        <v>24</v>
      </c>
      <c r="B35" s="32">
        <v>33661136</v>
      </c>
      <c r="C35" s="33" t="s">
        <v>44</v>
      </c>
      <c r="D35" s="34" t="s">
        <v>18</v>
      </c>
      <c r="E35" s="39" t="s">
        <v>24</v>
      </c>
      <c r="F35" s="36">
        <v>93</v>
      </c>
      <c r="G35" s="37">
        <v>279000</v>
      </c>
      <c r="H35" s="44">
        <v>3000</v>
      </c>
    </row>
    <row r="36" spans="1:8">
      <c r="A36" s="32">
        <v>25</v>
      </c>
      <c r="B36" s="32">
        <v>33661137</v>
      </c>
      <c r="C36" s="33" t="s">
        <v>45</v>
      </c>
      <c r="D36" s="34" t="s">
        <v>18</v>
      </c>
      <c r="E36" s="35" t="s">
        <v>33</v>
      </c>
      <c r="F36" s="36">
        <v>13.5</v>
      </c>
      <c r="G36" s="37">
        <v>6750</v>
      </c>
      <c r="H36" s="38">
        <v>500</v>
      </c>
    </row>
    <row r="37" spans="1:8" ht="27">
      <c r="A37" s="32">
        <v>26</v>
      </c>
      <c r="B37" s="32">
        <v>33661139</v>
      </c>
      <c r="C37" s="33" t="s">
        <v>46</v>
      </c>
      <c r="D37" s="34" t="s">
        <v>18</v>
      </c>
      <c r="E37" s="35" t="s">
        <v>33</v>
      </c>
      <c r="F37" s="36">
        <v>11.25</v>
      </c>
      <c r="G37" s="37">
        <v>11250</v>
      </c>
      <c r="H37" s="48">
        <v>1000</v>
      </c>
    </row>
    <row r="38" spans="1:8" ht="27">
      <c r="A38" s="32">
        <v>27</v>
      </c>
      <c r="B38" s="32">
        <v>33661139</v>
      </c>
      <c r="C38" s="33" t="s">
        <v>46</v>
      </c>
      <c r="D38" s="34" t="s">
        <v>18</v>
      </c>
      <c r="E38" s="39" t="s">
        <v>24</v>
      </c>
      <c r="F38" s="36">
        <v>92</v>
      </c>
      <c r="G38" s="37">
        <v>27600</v>
      </c>
      <c r="H38" s="38">
        <v>300</v>
      </c>
    </row>
    <row r="39" spans="1:8" ht="27">
      <c r="A39" s="32">
        <v>28</v>
      </c>
      <c r="B39" s="32">
        <v>33661140</v>
      </c>
      <c r="C39" s="33" t="s">
        <v>47</v>
      </c>
      <c r="D39" s="34" t="s">
        <v>18</v>
      </c>
      <c r="E39" s="35" t="s">
        <v>33</v>
      </c>
      <c r="F39" s="36">
        <v>25.52</v>
      </c>
      <c r="G39" s="37">
        <v>7656</v>
      </c>
      <c r="H39" s="38">
        <v>300</v>
      </c>
    </row>
    <row r="40" spans="1:8" ht="27">
      <c r="A40" s="32">
        <v>29</v>
      </c>
      <c r="B40" s="32">
        <v>33661141</v>
      </c>
      <c r="C40" s="41" t="s">
        <v>48</v>
      </c>
      <c r="D40" s="34" t="s">
        <v>18</v>
      </c>
      <c r="E40" s="39" t="s">
        <v>21</v>
      </c>
      <c r="F40" s="36">
        <v>944.64</v>
      </c>
      <c r="G40" s="37">
        <v>18892.8</v>
      </c>
      <c r="H40" s="38">
        <v>20</v>
      </c>
    </row>
    <row r="41" spans="1:8">
      <c r="A41" s="32">
        <v>30</v>
      </c>
      <c r="B41" s="42">
        <v>33661142</v>
      </c>
      <c r="C41" s="40" t="s">
        <v>49</v>
      </c>
      <c r="D41" s="34" t="s">
        <v>18</v>
      </c>
      <c r="E41" s="43" t="s">
        <v>33</v>
      </c>
      <c r="F41" s="36">
        <v>8.5</v>
      </c>
      <c r="G41" s="37">
        <v>4250</v>
      </c>
      <c r="H41" s="38">
        <v>500</v>
      </c>
    </row>
    <row r="42" spans="1:8" ht="27.75">
      <c r="A42" s="32">
        <v>31</v>
      </c>
      <c r="B42" s="49">
        <v>33661162</v>
      </c>
      <c r="C42" s="50" t="s">
        <v>50</v>
      </c>
      <c r="D42" s="34" t="s">
        <v>18</v>
      </c>
      <c r="E42" s="39" t="s">
        <v>33</v>
      </c>
      <c r="F42" s="36">
        <v>98</v>
      </c>
      <c r="G42" s="37">
        <v>29400</v>
      </c>
      <c r="H42" s="51">
        <v>300</v>
      </c>
    </row>
    <row r="43" spans="1:8" ht="27.75">
      <c r="A43" s="32">
        <v>32</v>
      </c>
      <c r="B43" s="49">
        <v>33661162</v>
      </c>
      <c r="C43" s="50" t="s">
        <v>50</v>
      </c>
      <c r="D43" s="34" t="s">
        <v>18</v>
      </c>
      <c r="E43" s="39" t="s">
        <v>33</v>
      </c>
      <c r="F43" s="36">
        <v>140</v>
      </c>
      <c r="G43" s="37">
        <v>112000</v>
      </c>
      <c r="H43" s="38">
        <v>800</v>
      </c>
    </row>
    <row r="44" spans="1:8" ht="27.75">
      <c r="A44" s="32">
        <v>33</v>
      </c>
      <c r="B44" s="49">
        <v>33661162</v>
      </c>
      <c r="C44" s="50" t="s">
        <v>50</v>
      </c>
      <c r="D44" s="34" t="s">
        <v>18</v>
      </c>
      <c r="E44" s="39" t="s">
        <v>33</v>
      </c>
      <c r="F44" s="36">
        <v>298</v>
      </c>
      <c r="G44" s="37">
        <v>178800</v>
      </c>
      <c r="H44" s="38">
        <v>600</v>
      </c>
    </row>
    <row r="45" spans="1:8" ht="25.5">
      <c r="A45" s="32">
        <v>35</v>
      </c>
      <c r="B45" s="42">
        <v>33691136</v>
      </c>
      <c r="C45" s="40" t="s">
        <v>51</v>
      </c>
      <c r="D45" s="34" t="s">
        <v>18</v>
      </c>
      <c r="E45" s="35" t="s">
        <v>52</v>
      </c>
      <c r="F45" s="36">
        <v>240</v>
      </c>
      <c r="G45" s="37">
        <v>2400</v>
      </c>
      <c r="H45" s="45">
        <v>10</v>
      </c>
    </row>
    <row r="46" spans="1:8" ht="27">
      <c r="A46" s="32">
        <v>36</v>
      </c>
      <c r="B46" s="32">
        <v>33691145</v>
      </c>
      <c r="C46" s="33" t="s">
        <v>53</v>
      </c>
      <c r="D46" s="34" t="s">
        <v>18</v>
      </c>
      <c r="E46" s="39" t="s">
        <v>24</v>
      </c>
      <c r="F46" s="36">
        <v>30.6</v>
      </c>
      <c r="G46" s="37">
        <v>9180</v>
      </c>
      <c r="H46" s="38">
        <v>300</v>
      </c>
    </row>
    <row r="47" spans="1:8">
      <c r="A47" s="32">
        <v>37</v>
      </c>
      <c r="B47" s="32">
        <v>33691176</v>
      </c>
      <c r="C47" s="41" t="s">
        <v>54</v>
      </c>
      <c r="D47" s="34" t="s">
        <v>18</v>
      </c>
      <c r="E47" s="35" t="s">
        <v>28</v>
      </c>
      <c r="F47" s="36">
        <v>820</v>
      </c>
      <c r="G47" s="37">
        <v>1640</v>
      </c>
      <c r="H47" s="45">
        <v>2</v>
      </c>
    </row>
    <row r="48" spans="1:8">
      <c r="A48" s="32">
        <v>38</v>
      </c>
      <c r="B48" s="32">
        <v>33691176</v>
      </c>
      <c r="C48" s="33" t="s">
        <v>55</v>
      </c>
      <c r="D48" s="34" t="s">
        <v>18</v>
      </c>
      <c r="E48" s="39" t="s">
        <v>33</v>
      </c>
      <c r="F48" s="36">
        <v>368.68</v>
      </c>
      <c r="G48" s="37">
        <v>176966.39999999999</v>
      </c>
      <c r="H48" s="38">
        <v>480</v>
      </c>
    </row>
    <row r="49" spans="1:8" ht="54">
      <c r="A49" s="32">
        <v>39</v>
      </c>
      <c r="B49" s="32">
        <v>33691176</v>
      </c>
      <c r="C49" s="33" t="s">
        <v>56</v>
      </c>
      <c r="D49" s="34" t="s">
        <v>18</v>
      </c>
      <c r="E49" s="39" t="s">
        <v>28</v>
      </c>
      <c r="F49" s="36">
        <v>240</v>
      </c>
      <c r="G49" s="37">
        <v>72000</v>
      </c>
      <c r="H49" s="38">
        <v>300</v>
      </c>
    </row>
    <row r="50" spans="1:8" ht="27">
      <c r="A50" s="32">
        <v>40</v>
      </c>
      <c r="B50" s="32">
        <v>33691176</v>
      </c>
      <c r="C50" s="52" t="s">
        <v>57</v>
      </c>
      <c r="D50" s="34" t="s">
        <v>18</v>
      </c>
      <c r="E50" s="35" t="s">
        <v>33</v>
      </c>
      <c r="F50" s="36">
        <v>97.6</v>
      </c>
      <c r="G50" s="37">
        <v>20496</v>
      </c>
      <c r="H50" s="45">
        <v>210</v>
      </c>
    </row>
    <row r="51" spans="1:8" ht="27">
      <c r="A51" s="32">
        <v>41</v>
      </c>
      <c r="B51" s="32">
        <v>33691176</v>
      </c>
      <c r="C51" s="33" t="s">
        <v>57</v>
      </c>
      <c r="D51" s="34" t="s">
        <v>18</v>
      </c>
      <c r="E51" s="35" t="s">
        <v>21</v>
      </c>
      <c r="F51" s="36">
        <v>535.04</v>
      </c>
      <c r="G51" s="37">
        <v>54574.079999999994</v>
      </c>
      <c r="H51" s="45">
        <v>102</v>
      </c>
    </row>
    <row r="52" spans="1:8" ht="27">
      <c r="A52" s="32"/>
      <c r="B52" s="32">
        <v>33691176</v>
      </c>
      <c r="C52" s="33" t="s">
        <v>58</v>
      </c>
      <c r="D52" s="34" t="s">
        <v>18</v>
      </c>
      <c r="E52" s="32" t="s">
        <v>59</v>
      </c>
      <c r="F52" s="36">
        <v>94</v>
      </c>
      <c r="G52" s="37">
        <v>19740</v>
      </c>
      <c r="H52" s="45">
        <v>210</v>
      </c>
    </row>
    <row r="53" spans="1:8">
      <c r="A53" s="32">
        <v>42</v>
      </c>
      <c r="B53" s="32">
        <v>33691176</v>
      </c>
      <c r="C53" s="40" t="s">
        <v>60</v>
      </c>
      <c r="D53" s="34" t="s">
        <v>18</v>
      </c>
      <c r="E53" s="53" t="s">
        <v>33</v>
      </c>
      <c r="F53" s="36">
        <v>310.58</v>
      </c>
      <c r="G53" s="37">
        <v>295672.15999999997</v>
      </c>
      <c r="H53" s="54">
        <v>952</v>
      </c>
    </row>
    <row r="54" spans="1:8" ht="27">
      <c r="A54" s="32">
        <v>43</v>
      </c>
      <c r="B54" s="32">
        <v>33691176</v>
      </c>
      <c r="C54" s="33" t="s">
        <v>61</v>
      </c>
      <c r="D54" s="34" t="s">
        <v>18</v>
      </c>
      <c r="E54" s="39" t="s">
        <v>33</v>
      </c>
      <c r="F54" s="36">
        <v>8.5</v>
      </c>
      <c r="G54" s="37">
        <v>34068</v>
      </c>
      <c r="H54" s="44">
        <v>4008</v>
      </c>
    </row>
    <row r="55" spans="1:8" ht="27">
      <c r="A55" s="32">
        <v>45</v>
      </c>
      <c r="B55" s="32">
        <v>33691176</v>
      </c>
      <c r="C55" s="33" t="s">
        <v>62</v>
      </c>
      <c r="D55" s="34" t="s">
        <v>18</v>
      </c>
      <c r="E55" s="39" t="s">
        <v>33</v>
      </c>
      <c r="F55" s="36">
        <v>101.36</v>
      </c>
      <c r="G55" s="37">
        <v>12163.2</v>
      </c>
      <c r="H55" s="38">
        <v>120</v>
      </c>
    </row>
    <row r="56" spans="1:8">
      <c r="A56" s="32">
        <v>46</v>
      </c>
      <c r="B56" s="32">
        <v>33691186</v>
      </c>
      <c r="C56" s="33" t="s">
        <v>63</v>
      </c>
      <c r="D56" s="34" t="s">
        <v>18</v>
      </c>
      <c r="E56" s="39" t="s">
        <v>21</v>
      </c>
      <c r="F56" s="55">
        <v>38.700000000000003</v>
      </c>
      <c r="G56" s="37">
        <v>15480.000000000002</v>
      </c>
      <c r="H56" s="44">
        <v>400</v>
      </c>
    </row>
    <row r="57" spans="1:8" ht="27">
      <c r="A57" s="32">
        <v>47</v>
      </c>
      <c r="B57" s="32">
        <v>33691188</v>
      </c>
      <c r="C57" s="33" t="s">
        <v>64</v>
      </c>
      <c r="D57" s="34" t="s">
        <v>18</v>
      </c>
      <c r="E57" s="39" t="s">
        <v>21</v>
      </c>
      <c r="F57" s="55">
        <v>235</v>
      </c>
      <c r="G57" s="37">
        <v>11750</v>
      </c>
      <c r="H57" s="38">
        <v>50</v>
      </c>
    </row>
    <row r="58" spans="1:8" ht="27">
      <c r="A58" s="32">
        <v>48</v>
      </c>
      <c r="B58" s="32">
        <v>33691191</v>
      </c>
      <c r="C58" s="56" t="s">
        <v>65</v>
      </c>
      <c r="D58" s="34" t="s">
        <v>18</v>
      </c>
      <c r="E58" s="35" t="s">
        <v>66</v>
      </c>
      <c r="F58" s="55">
        <v>96.6</v>
      </c>
      <c r="G58" s="37">
        <v>40572</v>
      </c>
      <c r="H58" s="45">
        <v>420</v>
      </c>
    </row>
    <row r="59" spans="1:8">
      <c r="A59" s="32">
        <v>49</v>
      </c>
      <c r="B59" s="32">
        <v>33691195</v>
      </c>
      <c r="C59" s="33" t="s">
        <v>67</v>
      </c>
      <c r="D59" s="34" t="s">
        <v>18</v>
      </c>
      <c r="E59" s="39" t="s">
        <v>33</v>
      </c>
      <c r="F59" s="55">
        <v>33</v>
      </c>
      <c r="G59" s="37">
        <v>99000</v>
      </c>
      <c r="H59" s="38">
        <v>3000</v>
      </c>
    </row>
    <row r="60" spans="1:8">
      <c r="A60" s="32">
        <v>50</v>
      </c>
      <c r="B60" s="32">
        <v>33691196</v>
      </c>
      <c r="C60" s="33" t="s">
        <v>68</v>
      </c>
      <c r="D60" s="34" t="s">
        <v>18</v>
      </c>
      <c r="E60" s="39" t="s">
        <v>33</v>
      </c>
      <c r="F60" s="55">
        <v>75</v>
      </c>
      <c r="G60" s="37">
        <v>187500</v>
      </c>
      <c r="H60" s="38">
        <v>2500</v>
      </c>
    </row>
    <row r="61" spans="1:8">
      <c r="A61" s="32">
        <v>51</v>
      </c>
      <c r="B61" s="32">
        <v>33691196</v>
      </c>
      <c r="C61" s="33" t="s">
        <v>69</v>
      </c>
      <c r="D61" s="34" t="s">
        <v>18</v>
      </c>
      <c r="E61" s="32" t="s">
        <v>24</v>
      </c>
      <c r="F61" s="55">
        <v>9450</v>
      </c>
      <c r="G61" s="37">
        <v>94500</v>
      </c>
      <c r="H61" s="38">
        <v>10</v>
      </c>
    </row>
    <row r="62" spans="1:8">
      <c r="A62" s="32">
        <v>52</v>
      </c>
      <c r="B62" s="32">
        <v>33691197</v>
      </c>
      <c r="C62" s="33" t="s">
        <v>70</v>
      </c>
      <c r="D62" s="34" t="s">
        <v>18</v>
      </c>
      <c r="E62" s="35" t="s">
        <v>21</v>
      </c>
      <c r="F62" s="55">
        <v>218</v>
      </c>
      <c r="G62" s="37">
        <v>43600</v>
      </c>
      <c r="H62" s="38">
        <v>200</v>
      </c>
    </row>
    <row r="63" spans="1:8">
      <c r="A63" s="32">
        <v>53</v>
      </c>
      <c r="B63" s="32">
        <v>33691224</v>
      </c>
      <c r="C63" s="33" t="s">
        <v>71</v>
      </c>
      <c r="D63" s="34" t="s">
        <v>18</v>
      </c>
      <c r="E63" s="35" t="s">
        <v>66</v>
      </c>
      <c r="F63" s="55">
        <v>99</v>
      </c>
      <c r="G63" s="37">
        <v>11880</v>
      </c>
      <c r="H63" s="38">
        <v>120</v>
      </c>
    </row>
    <row r="64" spans="1:8">
      <c r="A64" s="32">
        <v>54</v>
      </c>
      <c r="B64" s="32">
        <v>33691224</v>
      </c>
      <c r="C64" s="33" t="s">
        <v>72</v>
      </c>
      <c r="D64" s="34" t="s">
        <v>18</v>
      </c>
      <c r="E64" s="39" t="s">
        <v>21</v>
      </c>
      <c r="F64" s="55">
        <v>395</v>
      </c>
      <c r="G64" s="37">
        <v>39500</v>
      </c>
      <c r="H64" s="38">
        <v>100</v>
      </c>
    </row>
    <row r="65" spans="1:8" ht="27">
      <c r="A65" s="32">
        <v>55</v>
      </c>
      <c r="B65" s="32">
        <v>33691226</v>
      </c>
      <c r="C65" s="33" t="s">
        <v>73</v>
      </c>
      <c r="D65" s="34" t="s">
        <v>18</v>
      </c>
      <c r="E65" s="39" t="s">
        <v>21</v>
      </c>
      <c r="F65" s="55">
        <v>89</v>
      </c>
      <c r="G65" s="37">
        <v>2670</v>
      </c>
      <c r="H65" s="38">
        <v>30</v>
      </c>
    </row>
    <row r="66" spans="1:8" ht="27">
      <c r="A66" s="32">
        <v>56</v>
      </c>
      <c r="B66" s="32">
        <v>33691236</v>
      </c>
      <c r="C66" s="33" t="s">
        <v>74</v>
      </c>
      <c r="D66" s="34" t="s">
        <v>18</v>
      </c>
      <c r="E66" s="35" t="s">
        <v>21</v>
      </c>
      <c r="F66" s="55">
        <v>288</v>
      </c>
      <c r="G66" s="37">
        <v>2880</v>
      </c>
      <c r="H66" s="44">
        <v>10</v>
      </c>
    </row>
    <row r="67" spans="1:8">
      <c r="A67" s="32">
        <v>57</v>
      </c>
      <c r="B67" s="42">
        <v>24611150</v>
      </c>
      <c r="C67" s="40" t="s">
        <v>75</v>
      </c>
      <c r="D67" s="34" t="s">
        <v>18</v>
      </c>
      <c r="E67" s="43" t="s">
        <v>76</v>
      </c>
      <c r="F67" s="36">
        <v>1800</v>
      </c>
      <c r="G67" s="37">
        <v>3600</v>
      </c>
      <c r="H67" s="38">
        <v>2</v>
      </c>
    </row>
    <row r="68" spans="1:8">
      <c r="A68" s="32">
        <v>58</v>
      </c>
      <c r="B68" s="42">
        <v>33141166</v>
      </c>
      <c r="C68" s="40" t="s">
        <v>77</v>
      </c>
      <c r="D68" s="34" t="s">
        <v>18</v>
      </c>
      <c r="E68" s="53" t="s">
        <v>28</v>
      </c>
      <c r="F68" s="36">
        <v>1300</v>
      </c>
      <c r="G68" s="37">
        <v>1300</v>
      </c>
      <c r="H68" s="45">
        <v>1</v>
      </c>
    </row>
    <row r="69" spans="1:8">
      <c r="A69" s="32">
        <v>59</v>
      </c>
      <c r="B69" s="42">
        <v>33141166</v>
      </c>
      <c r="C69" s="40" t="s">
        <v>77</v>
      </c>
      <c r="D69" s="34" t="s">
        <v>18</v>
      </c>
      <c r="E69" s="53" t="s">
        <v>76</v>
      </c>
      <c r="F69" s="36">
        <v>1000</v>
      </c>
      <c r="G69" s="37">
        <v>1000</v>
      </c>
      <c r="H69" s="45">
        <v>1</v>
      </c>
    </row>
    <row r="70" spans="1:8">
      <c r="A70" s="32"/>
      <c r="B70" s="42">
        <v>33661161</v>
      </c>
      <c r="C70" s="33" t="s">
        <v>78</v>
      </c>
      <c r="D70" s="34" t="s">
        <v>18</v>
      </c>
      <c r="E70" s="35" t="s">
        <v>66</v>
      </c>
      <c r="F70" s="36">
        <v>167.98</v>
      </c>
      <c r="G70" s="37">
        <v>169323.84</v>
      </c>
      <c r="H70" s="45">
        <v>1008</v>
      </c>
    </row>
    <row r="71" spans="1:8" ht="40.5">
      <c r="A71" s="32">
        <v>60</v>
      </c>
      <c r="B71" s="32">
        <v>33611170</v>
      </c>
      <c r="C71" s="33" t="s">
        <v>79</v>
      </c>
      <c r="D71" s="34" t="s">
        <v>18</v>
      </c>
      <c r="E71" s="35" t="s">
        <v>24</v>
      </c>
      <c r="F71" s="36">
        <v>250</v>
      </c>
      <c r="G71" s="37">
        <v>2500</v>
      </c>
      <c r="H71" s="38">
        <v>10</v>
      </c>
    </row>
    <row r="72" spans="1:8">
      <c r="A72" s="32">
        <v>61</v>
      </c>
      <c r="B72" s="32">
        <v>33621330</v>
      </c>
      <c r="C72" s="33" t="s">
        <v>80</v>
      </c>
      <c r="D72" s="34" t="s">
        <v>18</v>
      </c>
      <c r="E72" s="39" t="s">
        <v>21</v>
      </c>
      <c r="F72" s="36">
        <v>170</v>
      </c>
      <c r="G72" s="37">
        <v>5100</v>
      </c>
      <c r="H72" s="38">
        <v>30</v>
      </c>
    </row>
    <row r="73" spans="1:8" ht="25.5">
      <c r="A73" s="32">
        <v>62</v>
      </c>
      <c r="B73" s="32">
        <v>33631200</v>
      </c>
      <c r="C73" s="33" t="s">
        <v>81</v>
      </c>
      <c r="D73" s="34" t="s">
        <v>18</v>
      </c>
      <c r="E73" s="39" t="s">
        <v>82</v>
      </c>
      <c r="F73" s="36">
        <v>1300</v>
      </c>
      <c r="G73" s="37">
        <v>2600</v>
      </c>
      <c r="H73" s="38">
        <v>2</v>
      </c>
    </row>
    <row r="74" spans="1:8" ht="27">
      <c r="A74" s="32">
        <v>63</v>
      </c>
      <c r="B74" s="32">
        <v>33661147</v>
      </c>
      <c r="C74" s="33" t="s">
        <v>83</v>
      </c>
      <c r="D74" s="34" t="s">
        <v>18</v>
      </c>
      <c r="E74" s="39" t="s">
        <v>21</v>
      </c>
      <c r="F74" s="36">
        <v>70</v>
      </c>
      <c r="G74" s="37">
        <v>700</v>
      </c>
      <c r="H74" s="38">
        <v>10</v>
      </c>
    </row>
    <row r="75" spans="1:8">
      <c r="A75" s="32">
        <v>64</v>
      </c>
      <c r="B75" s="32">
        <v>33671114</v>
      </c>
      <c r="C75" s="41" t="s">
        <v>84</v>
      </c>
      <c r="D75" s="34" t="s">
        <v>18</v>
      </c>
      <c r="E75" s="39" t="s">
        <v>21</v>
      </c>
      <c r="F75" s="36">
        <v>60</v>
      </c>
      <c r="G75" s="37">
        <v>600</v>
      </c>
      <c r="H75" s="38">
        <v>10</v>
      </c>
    </row>
    <row r="76" spans="1:8" ht="54">
      <c r="A76" s="32">
        <v>65</v>
      </c>
      <c r="B76" s="32">
        <v>33671130</v>
      </c>
      <c r="C76" s="33" t="s">
        <v>85</v>
      </c>
      <c r="D76" s="34" t="s">
        <v>18</v>
      </c>
      <c r="E76" s="39" t="s">
        <v>24</v>
      </c>
      <c r="F76" s="36">
        <v>20</v>
      </c>
      <c r="G76" s="37">
        <v>800</v>
      </c>
      <c r="H76" s="38">
        <v>40</v>
      </c>
    </row>
    <row r="77" spans="1:8" ht="27">
      <c r="A77" s="32">
        <v>66</v>
      </c>
      <c r="B77" s="32">
        <v>33691176</v>
      </c>
      <c r="C77" s="33" t="s">
        <v>86</v>
      </c>
      <c r="D77" s="34" t="s">
        <v>18</v>
      </c>
      <c r="E77" s="35" t="s">
        <v>87</v>
      </c>
      <c r="F77" s="36">
        <v>200</v>
      </c>
      <c r="G77" s="37">
        <v>8000</v>
      </c>
      <c r="H77" s="44">
        <v>40</v>
      </c>
    </row>
    <row r="78" spans="1:8" ht="40.5">
      <c r="A78" s="32">
        <v>67</v>
      </c>
      <c r="B78" s="32">
        <v>33691176</v>
      </c>
      <c r="C78" s="33" t="s">
        <v>88</v>
      </c>
      <c r="D78" s="34" t="s">
        <v>18</v>
      </c>
      <c r="E78" s="39" t="s">
        <v>35</v>
      </c>
      <c r="F78" s="36">
        <v>300</v>
      </c>
      <c r="G78" s="37">
        <v>600</v>
      </c>
      <c r="H78" s="38">
        <v>2</v>
      </c>
    </row>
    <row r="79" spans="1:8">
      <c r="A79" s="32">
        <v>68</v>
      </c>
      <c r="B79" s="32">
        <v>33691731</v>
      </c>
      <c r="C79" s="33" t="s">
        <v>89</v>
      </c>
      <c r="D79" s="34" t="s">
        <v>18</v>
      </c>
      <c r="E79" s="35" t="s">
        <v>87</v>
      </c>
      <c r="F79" s="55">
        <v>250</v>
      </c>
      <c r="G79" s="37">
        <v>12500</v>
      </c>
      <c r="H79" s="38">
        <v>50</v>
      </c>
    </row>
    <row r="80" spans="1:8" ht="40.5">
      <c r="A80" s="32">
        <v>69</v>
      </c>
      <c r="B80" s="32">
        <v>33691176</v>
      </c>
      <c r="C80" s="33" t="s">
        <v>90</v>
      </c>
      <c r="D80" s="34" t="s">
        <v>18</v>
      </c>
      <c r="E80" s="39" t="s">
        <v>76</v>
      </c>
      <c r="F80" s="36">
        <v>300</v>
      </c>
      <c r="G80" s="37">
        <v>15000</v>
      </c>
      <c r="H80" s="38">
        <v>50</v>
      </c>
    </row>
    <row r="81" spans="1:8">
      <c r="A81" s="32"/>
      <c r="B81" s="32"/>
      <c r="C81" s="56"/>
      <c r="D81" s="57"/>
      <c r="E81" s="58"/>
      <c r="F81" s="59"/>
      <c r="G81" s="59">
        <v>2403646.58</v>
      </c>
      <c r="H81" s="60"/>
    </row>
    <row r="82" spans="1:8">
      <c r="A82" s="61"/>
      <c r="B82" s="31"/>
      <c r="C82" s="179" t="s">
        <v>91</v>
      </c>
      <c r="D82" s="163"/>
      <c r="E82" s="164"/>
      <c r="F82" s="163"/>
      <c r="G82" s="163"/>
      <c r="H82" s="165"/>
    </row>
    <row r="83" spans="1:8">
      <c r="A83" s="62">
        <v>1</v>
      </c>
      <c r="B83" s="63" t="s">
        <v>92</v>
      </c>
      <c r="C83" s="64" t="s">
        <v>93</v>
      </c>
      <c r="D83" s="34" t="s">
        <v>18</v>
      </c>
      <c r="E83" s="65" t="s">
        <v>76</v>
      </c>
      <c r="F83" s="55">
        <v>65</v>
      </c>
      <c r="G83" s="37">
        <f>F83*H83</f>
        <v>162500</v>
      </c>
      <c r="H83" s="66">
        <v>2500</v>
      </c>
    </row>
    <row r="84" spans="1:8">
      <c r="A84" s="62">
        <v>2</v>
      </c>
      <c r="B84" s="67" t="s">
        <v>94</v>
      </c>
      <c r="C84" s="64" t="s">
        <v>95</v>
      </c>
      <c r="D84" s="34" t="s">
        <v>18</v>
      </c>
      <c r="E84" s="65" t="s">
        <v>96</v>
      </c>
      <c r="F84" s="55">
        <v>365</v>
      </c>
      <c r="G84" s="37">
        <f t="shared" ref="G84:G147" si="0">F84*H84</f>
        <v>27375</v>
      </c>
      <c r="H84" s="66">
        <v>75</v>
      </c>
    </row>
    <row r="85" spans="1:8">
      <c r="A85" s="62">
        <v>3</v>
      </c>
      <c r="B85" s="67" t="s">
        <v>97</v>
      </c>
      <c r="C85" s="64" t="s">
        <v>98</v>
      </c>
      <c r="D85" s="34" t="s">
        <v>18</v>
      </c>
      <c r="E85" s="65" t="s">
        <v>96</v>
      </c>
      <c r="F85" s="55">
        <v>355</v>
      </c>
      <c r="G85" s="37">
        <f t="shared" si="0"/>
        <v>24850</v>
      </c>
      <c r="H85" s="66">
        <v>70</v>
      </c>
    </row>
    <row r="86" spans="1:8">
      <c r="A86" s="62">
        <v>4</v>
      </c>
      <c r="B86" s="67" t="s">
        <v>99</v>
      </c>
      <c r="C86" s="64" t="s">
        <v>100</v>
      </c>
      <c r="D86" s="34" t="s">
        <v>18</v>
      </c>
      <c r="E86" s="65" t="s">
        <v>96</v>
      </c>
      <c r="F86" s="55">
        <v>3000</v>
      </c>
      <c r="G86" s="37">
        <f t="shared" si="0"/>
        <v>30000</v>
      </c>
      <c r="H86" s="66">
        <v>10</v>
      </c>
    </row>
    <row r="87" spans="1:8">
      <c r="A87" s="62">
        <v>5</v>
      </c>
      <c r="B87" s="67" t="s">
        <v>101</v>
      </c>
      <c r="C87" s="64" t="s">
        <v>102</v>
      </c>
      <c r="D87" s="34" t="s">
        <v>18</v>
      </c>
      <c r="E87" s="65" t="s">
        <v>96</v>
      </c>
      <c r="F87" s="55">
        <v>245</v>
      </c>
      <c r="G87" s="37">
        <f t="shared" si="0"/>
        <v>24500</v>
      </c>
      <c r="H87" s="66">
        <v>100</v>
      </c>
    </row>
    <row r="88" spans="1:8">
      <c r="A88" s="62">
        <v>6</v>
      </c>
      <c r="B88" s="67" t="s">
        <v>103</v>
      </c>
      <c r="C88" s="64" t="s">
        <v>104</v>
      </c>
      <c r="D88" s="34" t="s">
        <v>18</v>
      </c>
      <c r="E88" s="65" t="s">
        <v>96</v>
      </c>
      <c r="F88" s="55">
        <v>250</v>
      </c>
      <c r="G88" s="37">
        <f t="shared" si="0"/>
        <v>17500</v>
      </c>
      <c r="H88" s="66">
        <v>70</v>
      </c>
    </row>
    <row r="89" spans="1:8">
      <c r="A89" s="62">
        <v>7</v>
      </c>
      <c r="B89" s="67" t="s">
        <v>105</v>
      </c>
      <c r="C89" s="64" t="s">
        <v>106</v>
      </c>
      <c r="D89" s="34" t="s">
        <v>18</v>
      </c>
      <c r="E89" s="65" t="s">
        <v>96</v>
      </c>
      <c r="F89" s="55">
        <v>130</v>
      </c>
      <c r="G89" s="37">
        <f t="shared" si="0"/>
        <v>39000</v>
      </c>
      <c r="H89" s="66">
        <v>300</v>
      </c>
    </row>
    <row r="90" spans="1:8">
      <c r="A90" s="62">
        <v>8</v>
      </c>
      <c r="B90" s="67" t="s">
        <v>107</v>
      </c>
      <c r="C90" s="64" t="s">
        <v>108</v>
      </c>
      <c r="D90" s="34" t="s">
        <v>18</v>
      </c>
      <c r="E90" s="65" t="s">
        <v>96</v>
      </c>
      <c r="F90" s="55">
        <v>1390</v>
      </c>
      <c r="G90" s="37">
        <f t="shared" si="0"/>
        <v>4170</v>
      </c>
      <c r="H90" s="66">
        <v>3</v>
      </c>
    </row>
    <row r="91" spans="1:8">
      <c r="A91" s="62">
        <v>9</v>
      </c>
      <c r="B91" s="63" t="s">
        <v>109</v>
      </c>
      <c r="C91" s="64" t="s">
        <v>110</v>
      </c>
      <c r="D91" s="34" t="s">
        <v>18</v>
      </c>
      <c r="E91" s="65" t="s">
        <v>96</v>
      </c>
      <c r="F91" s="55">
        <v>2380</v>
      </c>
      <c r="G91" s="37">
        <f t="shared" si="0"/>
        <v>259420</v>
      </c>
      <c r="H91" s="66">
        <v>109</v>
      </c>
    </row>
    <row r="92" spans="1:8">
      <c r="A92" s="62"/>
      <c r="B92" s="63" t="s">
        <v>109</v>
      </c>
      <c r="C92" s="64" t="s">
        <v>541</v>
      </c>
      <c r="D92" s="34" t="s">
        <v>18</v>
      </c>
      <c r="E92" s="65" t="s">
        <v>96</v>
      </c>
      <c r="F92" s="55">
        <v>3650</v>
      </c>
      <c r="G92" s="37">
        <f t="shared" si="0"/>
        <v>1277500</v>
      </c>
      <c r="H92" s="66">
        <v>350</v>
      </c>
    </row>
    <row r="93" spans="1:8">
      <c r="A93" s="62">
        <v>10</v>
      </c>
      <c r="B93" s="63" t="s">
        <v>111</v>
      </c>
      <c r="C93" s="64" t="s">
        <v>112</v>
      </c>
      <c r="D93" s="34" t="s">
        <v>18</v>
      </c>
      <c r="E93" s="65" t="s">
        <v>96</v>
      </c>
      <c r="F93" s="55">
        <v>1370</v>
      </c>
      <c r="G93" s="37">
        <f t="shared" si="0"/>
        <v>411000</v>
      </c>
      <c r="H93" s="66">
        <v>300</v>
      </c>
    </row>
    <row r="94" spans="1:8">
      <c r="A94" s="62">
        <v>11</v>
      </c>
      <c r="B94" s="63" t="s">
        <v>113</v>
      </c>
      <c r="C94" s="64" t="s">
        <v>114</v>
      </c>
      <c r="D94" s="34" t="s">
        <v>18</v>
      </c>
      <c r="E94" s="65" t="s">
        <v>96</v>
      </c>
      <c r="F94" s="55">
        <v>2350</v>
      </c>
      <c r="G94" s="37">
        <f t="shared" si="0"/>
        <v>235000</v>
      </c>
      <c r="H94" s="66">
        <v>100</v>
      </c>
    </row>
    <row r="95" spans="1:8">
      <c r="A95" s="62">
        <v>12</v>
      </c>
      <c r="B95" s="67">
        <v>15311100</v>
      </c>
      <c r="C95" s="64" t="s">
        <v>115</v>
      </c>
      <c r="D95" s="34" t="s">
        <v>18</v>
      </c>
      <c r="E95" s="65" t="s">
        <v>96</v>
      </c>
      <c r="F95" s="55">
        <v>475</v>
      </c>
      <c r="G95" s="37">
        <f t="shared" si="0"/>
        <v>617500</v>
      </c>
      <c r="H95" s="66">
        <v>1300</v>
      </c>
    </row>
    <row r="96" spans="1:8">
      <c r="A96" s="62">
        <v>13</v>
      </c>
      <c r="B96" s="67" t="s">
        <v>116</v>
      </c>
      <c r="C96" s="64" t="s">
        <v>117</v>
      </c>
      <c r="D96" s="34" t="s">
        <v>18</v>
      </c>
      <c r="E96" s="65" t="s">
        <v>118</v>
      </c>
      <c r="F96" s="55"/>
      <c r="G96" s="37">
        <f t="shared" si="0"/>
        <v>0</v>
      </c>
      <c r="H96" s="66">
        <v>268.8</v>
      </c>
    </row>
    <row r="97" spans="1:8">
      <c r="A97" s="62">
        <v>14</v>
      </c>
      <c r="B97" s="67" t="s">
        <v>119</v>
      </c>
      <c r="C97" s="64" t="s">
        <v>120</v>
      </c>
      <c r="D97" s="34" t="s">
        <v>18</v>
      </c>
      <c r="E97" s="65" t="s">
        <v>96</v>
      </c>
      <c r="F97" s="55">
        <v>800</v>
      </c>
      <c r="G97" s="37">
        <f t="shared" si="0"/>
        <v>16000</v>
      </c>
      <c r="H97" s="66">
        <v>20</v>
      </c>
    </row>
    <row r="98" spans="1:8">
      <c r="A98" s="62">
        <v>15</v>
      </c>
      <c r="B98" s="67" t="s">
        <v>121</v>
      </c>
      <c r="C98" s="64" t="s">
        <v>122</v>
      </c>
      <c r="D98" s="34" t="s">
        <v>18</v>
      </c>
      <c r="E98" s="65" t="s">
        <v>96</v>
      </c>
      <c r="F98" s="55">
        <v>350</v>
      </c>
      <c r="G98" s="37">
        <f t="shared" si="0"/>
        <v>17500</v>
      </c>
      <c r="H98" s="66">
        <v>50</v>
      </c>
    </row>
    <row r="99" spans="1:8">
      <c r="A99" s="62">
        <v>16</v>
      </c>
      <c r="B99" s="67" t="s">
        <v>123</v>
      </c>
      <c r="C99" s="64" t="s">
        <v>124</v>
      </c>
      <c r="D99" s="34" t="s">
        <v>18</v>
      </c>
      <c r="E99" s="65" t="s">
        <v>96</v>
      </c>
      <c r="F99" s="55">
        <v>198</v>
      </c>
      <c r="G99" s="37">
        <f t="shared" si="0"/>
        <v>24750</v>
      </c>
      <c r="H99" s="66">
        <v>125</v>
      </c>
    </row>
    <row r="100" spans="1:8" ht="27">
      <c r="A100" s="62">
        <v>17</v>
      </c>
      <c r="B100" s="67" t="s">
        <v>125</v>
      </c>
      <c r="C100" s="64" t="s">
        <v>126</v>
      </c>
      <c r="D100" s="34" t="s">
        <v>18</v>
      </c>
      <c r="E100" s="65" t="s">
        <v>96</v>
      </c>
      <c r="F100" s="55">
        <v>195</v>
      </c>
      <c r="G100" s="37">
        <f t="shared" si="0"/>
        <v>14625</v>
      </c>
      <c r="H100" s="66">
        <v>75</v>
      </c>
    </row>
    <row r="101" spans="1:8">
      <c r="A101" s="62">
        <v>18</v>
      </c>
      <c r="B101" s="67">
        <v>15331165</v>
      </c>
      <c r="C101" s="64" t="s">
        <v>127</v>
      </c>
      <c r="D101" s="34" t="s">
        <v>18</v>
      </c>
      <c r="E101" s="65" t="s">
        <v>96</v>
      </c>
      <c r="F101" s="55">
        <v>900</v>
      </c>
      <c r="G101" s="37">
        <f t="shared" si="0"/>
        <v>4500</v>
      </c>
      <c r="H101" s="66">
        <v>5</v>
      </c>
    </row>
    <row r="102" spans="1:8">
      <c r="A102" s="62">
        <v>19</v>
      </c>
      <c r="B102" s="63" t="s">
        <v>128</v>
      </c>
      <c r="C102" s="64" t="s">
        <v>129</v>
      </c>
      <c r="D102" s="34" t="s">
        <v>18</v>
      </c>
      <c r="E102" s="65" t="s">
        <v>96</v>
      </c>
      <c r="F102" s="55">
        <v>2800</v>
      </c>
      <c r="G102" s="37">
        <f t="shared" si="0"/>
        <v>50400</v>
      </c>
      <c r="H102" s="66">
        <v>18</v>
      </c>
    </row>
    <row r="103" spans="1:8">
      <c r="A103" s="62">
        <v>20</v>
      </c>
      <c r="B103" s="63" t="s">
        <v>128</v>
      </c>
      <c r="C103" s="64" t="s">
        <v>130</v>
      </c>
      <c r="D103" s="34" t="s">
        <v>18</v>
      </c>
      <c r="E103" s="65" t="s">
        <v>96</v>
      </c>
      <c r="F103" s="55">
        <v>2800</v>
      </c>
      <c r="G103" s="37">
        <f t="shared" si="0"/>
        <v>22400</v>
      </c>
      <c r="H103" s="66">
        <v>8</v>
      </c>
    </row>
    <row r="104" spans="1:8">
      <c r="A104" s="62">
        <v>21</v>
      </c>
      <c r="B104" s="63" t="s">
        <v>128</v>
      </c>
      <c r="C104" s="64" t="s">
        <v>131</v>
      </c>
      <c r="D104" s="34" t="s">
        <v>18</v>
      </c>
      <c r="E104" s="65" t="s">
        <v>96</v>
      </c>
      <c r="F104" s="55">
        <v>2800</v>
      </c>
      <c r="G104" s="37">
        <f t="shared" si="0"/>
        <v>50400</v>
      </c>
      <c r="H104" s="66">
        <v>18</v>
      </c>
    </row>
    <row r="105" spans="1:8">
      <c r="A105" s="62">
        <v>22</v>
      </c>
      <c r="B105" s="67">
        <v>15332290</v>
      </c>
      <c r="C105" s="64" t="s">
        <v>132</v>
      </c>
      <c r="D105" s="34" t="s">
        <v>18</v>
      </c>
      <c r="E105" s="65" t="s">
        <v>96</v>
      </c>
      <c r="F105" s="55">
        <v>785</v>
      </c>
      <c r="G105" s="37">
        <f t="shared" si="0"/>
        <v>51025</v>
      </c>
      <c r="H105" s="66">
        <v>65</v>
      </c>
    </row>
    <row r="106" spans="1:8">
      <c r="A106" s="62">
        <v>23</v>
      </c>
      <c r="B106" s="67">
        <v>15333100</v>
      </c>
      <c r="C106" s="64" t="s">
        <v>133</v>
      </c>
      <c r="D106" s="34" t="s">
        <v>18</v>
      </c>
      <c r="E106" s="65" t="s">
        <v>96</v>
      </c>
      <c r="F106" s="55">
        <v>675</v>
      </c>
      <c r="G106" s="37">
        <f t="shared" si="0"/>
        <v>33750</v>
      </c>
      <c r="H106" s="66">
        <v>50</v>
      </c>
    </row>
    <row r="107" spans="1:8">
      <c r="A107" s="62">
        <v>24</v>
      </c>
      <c r="B107" s="67">
        <v>15421100</v>
      </c>
      <c r="C107" s="64" t="s">
        <v>134</v>
      </c>
      <c r="D107" s="34" t="s">
        <v>18</v>
      </c>
      <c r="E107" s="65" t="s">
        <v>118</v>
      </c>
      <c r="F107" s="55">
        <v>565</v>
      </c>
      <c r="G107" s="37">
        <f t="shared" si="0"/>
        <v>138425</v>
      </c>
      <c r="H107" s="66">
        <v>245</v>
      </c>
    </row>
    <row r="108" spans="1:8">
      <c r="A108" s="62">
        <v>25</v>
      </c>
      <c r="B108" s="67">
        <v>15512000</v>
      </c>
      <c r="C108" s="64" t="s">
        <v>135</v>
      </c>
      <c r="D108" s="34" t="s">
        <v>18</v>
      </c>
      <c r="E108" s="65" t="s">
        <v>96</v>
      </c>
      <c r="F108" s="55">
        <v>1400</v>
      </c>
      <c r="G108" s="37">
        <f t="shared" si="0"/>
        <v>322000</v>
      </c>
      <c r="H108" s="66">
        <v>230</v>
      </c>
    </row>
    <row r="109" spans="1:8">
      <c r="A109" s="62">
        <v>26</v>
      </c>
      <c r="B109" s="63">
        <v>15531100</v>
      </c>
      <c r="C109" s="64" t="s">
        <v>136</v>
      </c>
      <c r="D109" s="34" t="s">
        <v>18</v>
      </c>
      <c r="E109" s="65" t="s">
        <v>96</v>
      </c>
      <c r="F109" s="55">
        <v>3100</v>
      </c>
      <c r="G109" s="37">
        <f t="shared" si="0"/>
        <v>697500</v>
      </c>
      <c r="H109" s="66">
        <v>225</v>
      </c>
    </row>
    <row r="110" spans="1:8">
      <c r="A110" s="62">
        <v>27</v>
      </c>
      <c r="B110" s="63">
        <v>15541100</v>
      </c>
      <c r="C110" s="64" t="s">
        <v>137</v>
      </c>
      <c r="D110" s="34" t="s">
        <v>18</v>
      </c>
      <c r="E110" s="65" t="s">
        <v>96</v>
      </c>
      <c r="F110" s="55">
        <v>2100</v>
      </c>
      <c r="G110" s="37">
        <f t="shared" si="0"/>
        <v>42000</v>
      </c>
      <c r="H110" s="66">
        <v>20</v>
      </c>
    </row>
    <row r="111" spans="1:8">
      <c r="A111" s="62">
        <v>28</v>
      </c>
      <c r="B111" s="63">
        <v>15541200</v>
      </c>
      <c r="C111" s="64" t="s">
        <v>138</v>
      </c>
      <c r="D111" s="34" t="s">
        <v>18</v>
      </c>
      <c r="E111" s="65" t="s">
        <v>96</v>
      </c>
      <c r="F111" s="55">
        <v>1780</v>
      </c>
      <c r="G111" s="37">
        <f t="shared" si="0"/>
        <v>35600</v>
      </c>
      <c r="H111" s="66">
        <v>20</v>
      </c>
    </row>
    <row r="112" spans="1:8">
      <c r="A112" s="62">
        <v>29</v>
      </c>
      <c r="B112" s="63">
        <v>15542100</v>
      </c>
      <c r="C112" s="64" t="s">
        <v>139</v>
      </c>
      <c r="D112" s="34" t="s">
        <v>18</v>
      </c>
      <c r="E112" s="65" t="s">
        <v>140</v>
      </c>
      <c r="F112" s="55">
        <v>480</v>
      </c>
      <c r="G112" s="37">
        <f t="shared" si="0"/>
        <v>127200</v>
      </c>
      <c r="H112" s="66">
        <v>265</v>
      </c>
    </row>
    <row r="113" spans="1:8">
      <c r="A113" s="62">
        <v>30</v>
      </c>
      <c r="B113" s="63">
        <v>15551600</v>
      </c>
      <c r="C113" s="64" t="s">
        <v>141</v>
      </c>
      <c r="D113" s="34" t="s">
        <v>18</v>
      </c>
      <c r="E113" s="65" t="s">
        <v>96</v>
      </c>
      <c r="F113" s="55">
        <v>500</v>
      </c>
      <c r="G113" s="37">
        <f t="shared" si="0"/>
        <v>500000</v>
      </c>
      <c r="H113" s="66">
        <v>1000</v>
      </c>
    </row>
    <row r="114" spans="1:8">
      <c r="A114" s="62">
        <v>31</v>
      </c>
      <c r="B114" s="67" t="s">
        <v>142</v>
      </c>
      <c r="C114" s="64" t="s">
        <v>143</v>
      </c>
      <c r="D114" s="34" t="s">
        <v>18</v>
      </c>
      <c r="E114" s="65" t="s">
        <v>96</v>
      </c>
      <c r="F114" s="55">
        <v>240</v>
      </c>
      <c r="G114" s="37">
        <f t="shared" si="0"/>
        <v>2400</v>
      </c>
      <c r="H114" s="66">
        <v>10</v>
      </c>
    </row>
    <row r="115" spans="1:8">
      <c r="A115" s="62">
        <v>32</v>
      </c>
      <c r="B115" s="67">
        <v>15613350</v>
      </c>
      <c r="C115" s="64" t="s">
        <v>144</v>
      </c>
      <c r="D115" s="34" t="s">
        <v>18</v>
      </c>
      <c r="E115" s="65" t="s">
        <v>96</v>
      </c>
      <c r="F115" s="55">
        <v>450</v>
      </c>
      <c r="G115" s="37">
        <f t="shared" si="0"/>
        <v>22500</v>
      </c>
      <c r="H115" s="66">
        <v>50</v>
      </c>
    </row>
    <row r="116" spans="1:8">
      <c r="A116" s="62">
        <v>33</v>
      </c>
      <c r="B116" s="67">
        <v>15614200</v>
      </c>
      <c r="C116" s="64" t="s">
        <v>95</v>
      </c>
      <c r="D116" s="34" t="s">
        <v>18</v>
      </c>
      <c r="E116" s="65" t="s">
        <v>96</v>
      </c>
      <c r="F116" s="55">
        <v>465</v>
      </c>
      <c r="G116" s="37">
        <f t="shared" si="0"/>
        <v>34875</v>
      </c>
      <c r="H116" s="66">
        <v>75</v>
      </c>
    </row>
    <row r="117" spans="1:8">
      <c r="A117" s="62">
        <v>34</v>
      </c>
      <c r="B117" s="67">
        <v>15616000</v>
      </c>
      <c r="C117" s="64" t="s">
        <v>145</v>
      </c>
      <c r="D117" s="34" t="s">
        <v>18</v>
      </c>
      <c r="E117" s="65" t="s">
        <v>96</v>
      </c>
      <c r="F117" s="55">
        <v>475</v>
      </c>
      <c r="G117" s="37">
        <f t="shared" si="0"/>
        <v>57000</v>
      </c>
      <c r="H117" s="66">
        <v>120</v>
      </c>
    </row>
    <row r="118" spans="1:8">
      <c r="A118" s="62">
        <v>35</v>
      </c>
      <c r="B118" s="67">
        <v>15619000</v>
      </c>
      <c r="C118" s="64" t="s">
        <v>146</v>
      </c>
      <c r="D118" s="34" t="s">
        <v>18</v>
      </c>
      <c r="E118" s="65" t="s">
        <v>96</v>
      </c>
      <c r="F118" s="55">
        <v>345</v>
      </c>
      <c r="G118" s="37">
        <f t="shared" si="0"/>
        <v>24150</v>
      </c>
      <c r="H118" s="66">
        <v>70</v>
      </c>
    </row>
    <row r="119" spans="1:8">
      <c r="A119" s="62">
        <v>36</v>
      </c>
      <c r="B119" s="63">
        <v>15811100</v>
      </c>
      <c r="C119" s="64" t="s">
        <v>147</v>
      </c>
      <c r="D119" s="34" t="s">
        <v>18</v>
      </c>
      <c r="E119" s="65" t="s">
        <v>96</v>
      </c>
      <c r="F119" s="55">
        <v>360</v>
      </c>
      <c r="G119" s="37">
        <f t="shared" si="0"/>
        <v>1224000</v>
      </c>
      <c r="H119" s="66">
        <v>3400</v>
      </c>
    </row>
    <row r="120" spans="1:8">
      <c r="A120" s="62">
        <v>37</v>
      </c>
      <c r="B120" s="68">
        <v>15810000</v>
      </c>
      <c r="C120" s="69" t="s">
        <v>148</v>
      </c>
      <c r="D120" s="34" t="s">
        <v>18</v>
      </c>
      <c r="E120" s="70" t="s">
        <v>96</v>
      </c>
      <c r="F120" s="55">
        <v>600</v>
      </c>
      <c r="G120" s="37">
        <f t="shared" si="0"/>
        <v>6000</v>
      </c>
      <c r="H120" s="66">
        <v>10</v>
      </c>
    </row>
    <row r="121" spans="1:8">
      <c r="A121" s="62">
        <v>38</v>
      </c>
      <c r="B121" s="71">
        <v>15811200</v>
      </c>
      <c r="C121" s="64" t="s">
        <v>149</v>
      </c>
      <c r="D121" s="34" t="s">
        <v>18</v>
      </c>
      <c r="E121" s="65" t="s">
        <v>76</v>
      </c>
      <c r="F121" s="55">
        <v>110</v>
      </c>
      <c r="G121" s="37">
        <f t="shared" si="0"/>
        <v>55000</v>
      </c>
      <c r="H121" s="66">
        <v>500</v>
      </c>
    </row>
    <row r="122" spans="1:8">
      <c r="A122" s="62">
        <v>39</v>
      </c>
      <c r="B122" s="71">
        <v>15811180</v>
      </c>
      <c r="C122" s="64" t="s">
        <v>150</v>
      </c>
      <c r="D122" s="34" t="s">
        <v>18</v>
      </c>
      <c r="E122" s="65" t="s">
        <v>96</v>
      </c>
      <c r="F122" s="55">
        <v>1500</v>
      </c>
      <c r="G122" s="37">
        <f t="shared" si="0"/>
        <v>4500</v>
      </c>
      <c r="H122" s="66">
        <v>3</v>
      </c>
    </row>
    <row r="123" spans="1:8">
      <c r="A123" s="62">
        <v>40</v>
      </c>
      <c r="B123" s="63" t="s">
        <v>151</v>
      </c>
      <c r="C123" s="64" t="s">
        <v>152</v>
      </c>
      <c r="D123" s="34" t="s">
        <v>18</v>
      </c>
      <c r="E123" s="65" t="s">
        <v>96</v>
      </c>
      <c r="F123" s="55">
        <v>1300</v>
      </c>
      <c r="G123" s="37">
        <f t="shared" si="0"/>
        <v>13000</v>
      </c>
      <c r="H123" s="66">
        <v>10</v>
      </c>
    </row>
    <row r="124" spans="1:8">
      <c r="A124" s="62">
        <v>41</v>
      </c>
      <c r="B124" s="67" t="s">
        <v>153</v>
      </c>
      <c r="C124" s="64" t="s">
        <v>154</v>
      </c>
      <c r="D124" s="34" t="s">
        <v>18</v>
      </c>
      <c r="E124" s="65" t="s">
        <v>96</v>
      </c>
      <c r="F124" s="55">
        <v>1200</v>
      </c>
      <c r="G124" s="37">
        <f t="shared" si="0"/>
        <v>6000</v>
      </c>
      <c r="H124" s="66">
        <v>5</v>
      </c>
    </row>
    <row r="125" spans="1:8">
      <c r="A125" s="62">
        <v>42</v>
      </c>
      <c r="B125" s="67">
        <v>15821500</v>
      </c>
      <c r="C125" s="64" t="s">
        <v>155</v>
      </c>
      <c r="D125" s="34" t="s">
        <v>18</v>
      </c>
      <c r="E125" s="65" t="s">
        <v>96</v>
      </c>
      <c r="F125" s="55">
        <v>970</v>
      </c>
      <c r="G125" s="37">
        <f t="shared" si="0"/>
        <v>58200</v>
      </c>
      <c r="H125" s="66">
        <v>60</v>
      </c>
    </row>
    <row r="126" spans="1:8">
      <c r="A126" s="62">
        <v>43</v>
      </c>
      <c r="B126" s="67" t="s">
        <v>156</v>
      </c>
      <c r="C126" s="64" t="s">
        <v>157</v>
      </c>
      <c r="D126" s="34" t="s">
        <v>18</v>
      </c>
      <c r="E126" s="65" t="s">
        <v>96</v>
      </c>
      <c r="F126" s="55">
        <v>595</v>
      </c>
      <c r="G126" s="37">
        <f t="shared" si="0"/>
        <v>17850</v>
      </c>
      <c r="H126" s="66">
        <v>30</v>
      </c>
    </row>
    <row r="127" spans="1:8">
      <c r="A127" s="62">
        <v>44</v>
      </c>
      <c r="B127" s="67" t="s">
        <v>156</v>
      </c>
      <c r="C127" s="64" t="s">
        <v>158</v>
      </c>
      <c r="D127" s="34" t="s">
        <v>18</v>
      </c>
      <c r="E127" s="65" t="s">
        <v>96</v>
      </c>
      <c r="F127" s="55">
        <v>1800</v>
      </c>
      <c r="G127" s="37">
        <f t="shared" si="0"/>
        <v>54000</v>
      </c>
      <c r="H127" s="66">
        <v>30</v>
      </c>
    </row>
    <row r="128" spans="1:8" ht="27">
      <c r="A128" s="62">
        <v>45</v>
      </c>
      <c r="B128" s="67" t="s">
        <v>156</v>
      </c>
      <c r="C128" s="64" t="s">
        <v>159</v>
      </c>
      <c r="D128" s="34" t="s">
        <v>18</v>
      </c>
      <c r="E128" s="65" t="s">
        <v>96</v>
      </c>
      <c r="F128" s="55">
        <v>550</v>
      </c>
      <c r="G128" s="37">
        <f t="shared" si="0"/>
        <v>16500</v>
      </c>
      <c r="H128" s="66">
        <v>30</v>
      </c>
    </row>
    <row r="129" spans="1:8">
      <c r="A129" s="62">
        <v>46</v>
      </c>
      <c r="B129" s="67">
        <v>15831000</v>
      </c>
      <c r="C129" s="64" t="s">
        <v>160</v>
      </c>
      <c r="D129" s="34" t="s">
        <v>18</v>
      </c>
      <c r="E129" s="65" t="s">
        <v>96</v>
      </c>
      <c r="F129" s="55">
        <v>275</v>
      </c>
      <c r="G129" s="37">
        <f t="shared" si="0"/>
        <v>61875</v>
      </c>
      <c r="H129" s="66">
        <v>225</v>
      </c>
    </row>
    <row r="130" spans="1:8">
      <c r="A130" s="62">
        <v>47</v>
      </c>
      <c r="B130" s="67">
        <v>15842110</v>
      </c>
      <c r="C130" s="64" t="s">
        <v>161</v>
      </c>
      <c r="D130" s="34" t="s">
        <v>18</v>
      </c>
      <c r="E130" s="65" t="s">
        <v>96</v>
      </c>
      <c r="F130" s="55">
        <v>1250</v>
      </c>
      <c r="G130" s="37">
        <f t="shared" si="0"/>
        <v>7500</v>
      </c>
      <c r="H130" s="66">
        <v>6</v>
      </c>
    </row>
    <row r="131" spans="1:8">
      <c r="A131" s="62">
        <v>48</v>
      </c>
      <c r="B131" s="67">
        <v>15851100</v>
      </c>
      <c r="C131" s="64" t="s">
        <v>162</v>
      </c>
      <c r="D131" s="34" t="s">
        <v>18</v>
      </c>
      <c r="E131" s="65" t="s">
        <v>96</v>
      </c>
      <c r="F131" s="55">
        <v>275</v>
      </c>
      <c r="G131" s="37">
        <f t="shared" si="0"/>
        <v>82500</v>
      </c>
      <c r="H131" s="66">
        <v>300</v>
      </c>
    </row>
    <row r="132" spans="1:8">
      <c r="A132" s="62">
        <v>49</v>
      </c>
      <c r="B132" s="67">
        <v>15863200</v>
      </c>
      <c r="C132" s="64" t="s">
        <v>163</v>
      </c>
      <c r="D132" s="34" t="s">
        <v>18</v>
      </c>
      <c r="E132" s="65" t="s">
        <v>96</v>
      </c>
      <c r="F132" s="55">
        <v>2950</v>
      </c>
      <c r="G132" s="37">
        <f t="shared" si="0"/>
        <v>59000</v>
      </c>
      <c r="H132" s="66">
        <v>20</v>
      </c>
    </row>
    <row r="133" spans="1:8">
      <c r="A133" s="62">
        <v>50</v>
      </c>
      <c r="B133" s="67">
        <v>15871100</v>
      </c>
      <c r="C133" s="64" t="s">
        <v>164</v>
      </c>
      <c r="D133" s="34" t="s">
        <v>18</v>
      </c>
      <c r="E133" s="65" t="s">
        <v>118</v>
      </c>
      <c r="F133" s="55">
        <v>300</v>
      </c>
      <c r="G133" s="37">
        <f t="shared" si="0"/>
        <v>900</v>
      </c>
      <c r="H133" s="66">
        <v>3</v>
      </c>
    </row>
    <row r="134" spans="1:8">
      <c r="A134" s="62">
        <v>51</v>
      </c>
      <c r="B134" s="67">
        <v>15871257</v>
      </c>
      <c r="C134" s="64" t="s">
        <v>165</v>
      </c>
      <c r="D134" s="34" t="s">
        <v>18</v>
      </c>
      <c r="E134" s="65" t="s">
        <v>96</v>
      </c>
      <c r="F134" s="55">
        <v>1250</v>
      </c>
      <c r="G134" s="37">
        <f t="shared" si="0"/>
        <v>18750</v>
      </c>
      <c r="H134" s="66">
        <v>15</v>
      </c>
    </row>
    <row r="135" spans="1:8">
      <c r="A135" s="62">
        <v>52</v>
      </c>
      <c r="B135" s="67">
        <v>15851100</v>
      </c>
      <c r="C135" s="64" t="s">
        <v>166</v>
      </c>
      <c r="D135" s="34" t="s">
        <v>18</v>
      </c>
      <c r="E135" s="65" t="s">
        <v>96</v>
      </c>
      <c r="F135" s="55">
        <v>2400</v>
      </c>
      <c r="G135" s="37">
        <f t="shared" si="0"/>
        <v>7200</v>
      </c>
      <c r="H135" s="66">
        <v>3</v>
      </c>
    </row>
    <row r="136" spans="1:8">
      <c r="A136" s="62">
        <v>53</v>
      </c>
      <c r="B136" s="63">
        <v>15872400</v>
      </c>
      <c r="C136" s="64" t="s">
        <v>167</v>
      </c>
      <c r="D136" s="34" t="s">
        <v>18</v>
      </c>
      <c r="E136" s="65" t="s">
        <v>96</v>
      </c>
      <c r="F136" s="55">
        <v>155</v>
      </c>
      <c r="G136" s="37">
        <f t="shared" si="0"/>
        <v>12400</v>
      </c>
      <c r="H136" s="66">
        <v>80</v>
      </c>
    </row>
    <row r="137" spans="1:8">
      <c r="A137" s="62">
        <v>54</v>
      </c>
      <c r="B137" s="67">
        <v>15872600</v>
      </c>
      <c r="C137" s="64" t="s">
        <v>168</v>
      </c>
      <c r="D137" s="34" t="s">
        <v>18</v>
      </c>
      <c r="E137" s="65" t="s">
        <v>96</v>
      </c>
      <c r="F137" s="55">
        <v>360</v>
      </c>
      <c r="G137" s="37">
        <f t="shared" si="0"/>
        <v>1080</v>
      </c>
      <c r="H137" s="66">
        <v>3</v>
      </c>
    </row>
    <row r="138" spans="1:8">
      <c r="A138" s="62">
        <v>55</v>
      </c>
      <c r="B138" s="67" t="s">
        <v>116</v>
      </c>
      <c r="C138" s="188" t="s">
        <v>117</v>
      </c>
      <c r="D138" s="34" t="s">
        <v>18</v>
      </c>
      <c r="E138" s="65" t="s">
        <v>96</v>
      </c>
      <c r="F138" s="59">
        <v>345</v>
      </c>
      <c r="G138" s="59">
        <f t="shared" si="0"/>
        <v>66240</v>
      </c>
      <c r="H138" s="190">
        <v>192</v>
      </c>
    </row>
    <row r="139" spans="1:8">
      <c r="A139" s="62">
        <v>56</v>
      </c>
      <c r="B139" s="191" t="s">
        <v>542</v>
      </c>
      <c r="C139" s="192" t="s">
        <v>543</v>
      </c>
      <c r="D139" s="57" t="s">
        <v>174</v>
      </c>
      <c r="E139" s="65" t="s">
        <v>96</v>
      </c>
      <c r="F139" s="59">
        <v>170</v>
      </c>
      <c r="G139" s="36">
        <f t="shared" si="0"/>
        <v>51000</v>
      </c>
      <c r="H139" s="197">
        <v>300</v>
      </c>
    </row>
    <row r="140" spans="1:8">
      <c r="A140" s="62">
        <v>57</v>
      </c>
      <c r="B140" s="191" t="s">
        <v>544</v>
      </c>
      <c r="C140" s="192" t="s">
        <v>545</v>
      </c>
      <c r="D140" s="57" t="s">
        <v>174</v>
      </c>
      <c r="E140" s="65" t="s">
        <v>96</v>
      </c>
      <c r="F140" s="59">
        <v>230</v>
      </c>
      <c r="G140" s="36">
        <f t="shared" si="0"/>
        <v>12650</v>
      </c>
      <c r="H140" s="197">
        <v>55</v>
      </c>
    </row>
    <row r="141" spans="1:8">
      <c r="A141" s="62">
        <v>58</v>
      </c>
      <c r="B141" s="191" t="s">
        <v>546</v>
      </c>
      <c r="C141" s="193" t="s">
        <v>547</v>
      </c>
      <c r="D141" s="57" t="s">
        <v>174</v>
      </c>
      <c r="E141" s="65" t="s">
        <v>96</v>
      </c>
      <c r="F141" s="59">
        <v>200</v>
      </c>
      <c r="G141" s="36">
        <f t="shared" si="0"/>
        <v>40000</v>
      </c>
      <c r="H141" s="198">
        <v>200</v>
      </c>
    </row>
    <row r="142" spans="1:8">
      <c r="A142" s="62">
        <v>59</v>
      </c>
      <c r="B142" s="191" t="s">
        <v>101</v>
      </c>
      <c r="C142" s="192" t="s">
        <v>548</v>
      </c>
      <c r="D142" s="57" t="s">
        <v>174</v>
      </c>
      <c r="E142" s="65" t="s">
        <v>96</v>
      </c>
      <c r="F142" s="59">
        <v>250</v>
      </c>
      <c r="G142" s="36">
        <f t="shared" si="0"/>
        <v>25000</v>
      </c>
      <c r="H142" s="197">
        <v>100</v>
      </c>
    </row>
    <row r="143" spans="1:8">
      <c r="A143" s="62">
        <v>60</v>
      </c>
      <c r="B143" s="191" t="s">
        <v>125</v>
      </c>
      <c r="C143" s="33" t="s">
        <v>549</v>
      </c>
      <c r="D143" s="57" t="s">
        <v>174</v>
      </c>
      <c r="E143" s="65" t="s">
        <v>96</v>
      </c>
      <c r="F143" s="59">
        <v>200</v>
      </c>
      <c r="G143" s="36">
        <f t="shared" si="0"/>
        <v>22000</v>
      </c>
      <c r="H143" s="197">
        <v>110</v>
      </c>
    </row>
    <row r="144" spans="1:8">
      <c r="A144" s="62">
        <v>61</v>
      </c>
      <c r="B144" s="191" t="s">
        <v>550</v>
      </c>
      <c r="C144" s="192" t="s">
        <v>572</v>
      </c>
      <c r="D144" s="57" t="s">
        <v>174</v>
      </c>
      <c r="E144" s="65" t="s">
        <v>96</v>
      </c>
      <c r="F144" s="59">
        <v>400</v>
      </c>
      <c r="G144" s="36">
        <f t="shared" si="0"/>
        <v>8000</v>
      </c>
      <c r="H144" s="197">
        <v>20</v>
      </c>
    </row>
    <row r="145" spans="1:8">
      <c r="A145" s="62">
        <v>62</v>
      </c>
      <c r="B145" s="191" t="s">
        <v>551</v>
      </c>
      <c r="C145" s="194" t="s">
        <v>552</v>
      </c>
      <c r="D145" s="57" t="s">
        <v>174</v>
      </c>
      <c r="E145" s="65" t="s">
        <v>96</v>
      </c>
      <c r="F145" s="59">
        <v>120</v>
      </c>
      <c r="G145" s="36">
        <f t="shared" si="0"/>
        <v>48000</v>
      </c>
      <c r="H145" s="197">
        <v>400</v>
      </c>
    </row>
    <row r="146" spans="1:8">
      <c r="A146" s="62">
        <v>63</v>
      </c>
      <c r="B146" s="191" t="s">
        <v>553</v>
      </c>
      <c r="C146" s="192" t="s">
        <v>554</v>
      </c>
      <c r="D146" s="57" t="s">
        <v>174</v>
      </c>
      <c r="E146" s="65" t="s">
        <v>96</v>
      </c>
      <c r="F146" s="59">
        <v>350</v>
      </c>
      <c r="G146" s="36">
        <f t="shared" si="0"/>
        <v>52500</v>
      </c>
      <c r="H146" s="197">
        <v>150</v>
      </c>
    </row>
    <row r="147" spans="1:8">
      <c r="A147" s="62">
        <v>64</v>
      </c>
      <c r="B147" s="191" t="s">
        <v>555</v>
      </c>
      <c r="C147" s="192" t="s">
        <v>556</v>
      </c>
      <c r="D147" s="57" t="s">
        <v>174</v>
      </c>
      <c r="E147" s="65" t="s">
        <v>96</v>
      </c>
      <c r="F147" s="59">
        <v>150</v>
      </c>
      <c r="G147" s="36">
        <f t="shared" si="0"/>
        <v>45000</v>
      </c>
      <c r="H147" s="197">
        <v>300</v>
      </c>
    </row>
    <row r="148" spans="1:8">
      <c r="A148" s="62">
        <v>65</v>
      </c>
      <c r="B148" s="191" t="s">
        <v>557</v>
      </c>
      <c r="C148" s="192" t="s">
        <v>558</v>
      </c>
      <c r="D148" s="57" t="s">
        <v>174</v>
      </c>
      <c r="E148" s="65" t="s">
        <v>96</v>
      </c>
      <c r="F148" s="59">
        <v>150</v>
      </c>
      <c r="G148" s="36">
        <f t="shared" ref="G148:G156" si="1">F148*H148</f>
        <v>45000</v>
      </c>
      <c r="H148" s="197">
        <v>300</v>
      </c>
    </row>
    <row r="149" spans="1:8">
      <c r="A149" s="62">
        <v>66</v>
      </c>
      <c r="B149" s="191" t="s">
        <v>559</v>
      </c>
      <c r="C149" s="192" t="s">
        <v>560</v>
      </c>
      <c r="D149" s="57" t="s">
        <v>174</v>
      </c>
      <c r="E149" s="65" t="s">
        <v>96</v>
      </c>
      <c r="F149" s="59">
        <v>350</v>
      </c>
      <c r="G149" s="36">
        <f t="shared" si="1"/>
        <v>8750</v>
      </c>
      <c r="H149" s="197">
        <v>25</v>
      </c>
    </row>
    <row r="150" spans="1:8">
      <c r="A150" s="62">
        <v>67</v>
      </c>
      <c r="B150" s="191" t="s">
        <v>561</v>
      </c>
      <c r="C150" s="194" t="s">
        <v>562</v>
      </c>
      <c r="D150" s="57" t="s">
        <v>174</v>
      </c>
      <c r="E150" s="65" t="s">
        <v>96</v>
      </c>
      <c r="F150" s="59">
        <v>350</v>
      </c>
      <c r="G150" s="36">
        <f t="shared" si="1"/>
        <v>10500</v>
      </c>
      <c r="H150" s="197">
        <v>30</v>
      </c>
    </row>
    <row r="151" spans="1:8">
      <c r="A151" s="62">
        <v>68</v>
      </c>
      <c r="B151" s="191" t="s">
        <v>563</v>
      </c>
      <c r="C151" s="194" t="s">
        <v>573</v>
      </c>
      <c r="D151" s="57" t="s">
        <v>174</v>
      </c>
      <c r="E151" s="65" t="s">
        <v>96</v>
      </c>
      <c r="F151" s="59">
        <v>350</v>
      </c>
      <c r="G151" s="36">
        <f t="shared" si="1"/>
        <v>35000</v>
      </c>
      <c r="H151" s="197">
        <v>100</v>
      </c>
    </row>
    <row r="152" spans="1:8">
      <c r="A152" s="62">
        <v>69</v>
      </c>
      <c r="B152" s="191" t="s">
        <v>564</v>
      </c>
      <c r="C152" s="192" t="s">
        <v>565</v>
      </c>
      <c r="D152" s="57" t="s">
        <v>174</v>
      </c>
      <c r="E152" s="65" t="s">
        <v>96</v>
      </c>
      <c r="F152" s="59">
        <v>100</v>
      </c>
      <c r="G152" s="36">
        <f t="shared" si="1"/>
        <v>5000</v>
      </c>
      <c r="H152" s="197">
        <v>50</v>
      </c>
    </row>
    <row r="153" spans="1:8">
      <c r="A153" s="62">
        <v>70</v>
      </c>
      <c r="B153" s="191" t="s">
        <v>566</v>
      </c>
      <c r="C153" s="192" t="s">
        <v>567</v>
      </c>
      <c r="D153" s="57" t="s">
        <v>174</v>
      </c>
      <c r="E153" s="65" t="s">
        <v>96</v>
      </c>
      <c r="F153" s="59">
        <v>250</v>
      </c>
      <c r="G153" s="36">
        <f t="shared" si="1"/>
        <v>25000</v>
      </c>
      <c r="H153" s="197">
        <v>100</v>
      </c>
    </row>
    <row r="154" spans="1:8">
      <c r="A154" s="62">
        <v>71</v>
      </c>
      <c r="B154" s="195" t="s">
        <v>568</v>
      </c>
      <c r="C154" s="192" t="s">
        <v>127</v>
      </c>
      <c r="D154" s="57" t="s">
        <v>174</v>
      </c>
      <c r="E154" s="65" t="s">
        <v>96</v>
      </c>
      <c r="F154" s="59">
        <v>800</v>
      </c>
      <c r="G154" s="36">
        <f t="shared" si="1"/>
        <v>4000</v>
      </c>
      <c r="H154" s="197">
        <v>5</v>
      </c>
    </row>
    <row r="155" spans="1:8">
      <c r="A155" s="62">
        <v>72</v>
      </c>
      <c r="B155" s="196" t="s">
        <v>569</v>
      </c>
      <c r="C155" s="192" t="s">
        <v>574</v>
      </c>
      <c r="D155" s="57" t="s">
        <v>174</v>
      </c>
      <c r="E155" s="65" t="s">
        <v>96</v>
      </c>
      <c r="F155" s="59">
        <v>400</v>
      </c>
      <c r="G155" s="36">
        <f t="shared" si="1"/>
        <v>12000</v>
      </c>
      <c r="H155" s="197">
        <v>30</v>
      </c>
    </row>
    <row r="156" spans="1:8">
      <c r="A156" s="62">
        <v>73</v>
      </c>
      <c r="B156" s="196" t="s">
        <v>570</v>
      </c>
      <c r="C156" s="192" t="s">
        <v>571</v>
      </c>
      <c r="D156" s="57" t="s">
        <v>174</v>
      </c>
      <c r="E156" s="65" t="s">
        <v>96</v>
      </c>
      <c r="F156" s="59">
        <v>400</v>
      </c>
      <c r="G156" s="36">
        <f t="shared" si="1"/>
        <v>6000</v>
      </c>
      <c r="H156" s="197">
        <v>15</v>
      </c>
    </row>
    <row r="157" spans="1:8">
      <c r="A157" s="62"/>
      <c r="B157" s="199"/>
      <c r="C157" s="200"/>
      <c r="D157" s="57"/>
      <c r="E157" s="189"/>
      <c r="F157" s="59"/>
      <c r="G157" s="59">
        <f>SUM(G83:G156)</f>
        <v>7647210</v>
      </c>
      <c r="H157" s="201"/>
    </row>
    <row r="158" spans="1:8" s="74" customFormat="1" ht="14.25">
      <c r="A158" s="72"/>
      <c r="B158" s="73" t="s">
        <v>169</v>
      </c>
      <c r="C158" s="180" t="s">
        <v>170</v>
      </c>
      <c r="D158" s="181"/>
      <c r="E158" s="181"/>
      <c r="F158" s="181"/>
      <c r="G158" s="181"/>
      <c r="H158" s="182"/>
    </row>
    <row r="159" spans="1:8" s="79" customFormat="1" ht="14.25">
      <c r="A159" s="75" t="s">
        <v>171</v>
      </c>
      <c r="B159" s="75" t="s">
        <v>172</v>
      </c>
      <c r="C159" s="33" t="s">
        <v>173</v>
      </c>
      <c r="D159" s="34" t="s">
        <v>174</v>
      </c>
      <c r="E159" s="76" t="s">
        <v>175</v>
      </c>
      <c r="F159" s="77">
        <v>400</v>
      </c>
      <c r="G159" s="78">
        <v>480000</v>
      </c>
      <c r="H159" s="77">
        <v>1200</v>
      </c>
    </row>
    <row r="160" spans="1:8" s="82" customFormat="1" ht="12.75">
      <c r="A160" s="80"/>
      <c r="B160" s="81" t="s">
        <v>176</v>
      </c>
      <c r="C160" s="159" t="s">
        <v>177</v>
      </c>
      <c r="D160" s="160"/>
      <c r="E160" s="160"/>
      <c r="F160" s="160"/>
      <c r="G160" s="160"/>
      <c r="H160" s="161"/>
    </row>
    <row r="161" spans="1:8">
      <c r="A161" s="62">
        <v>1</v>
      </c>
      <c r="B161" s="83" t="s">
        <v>178</v>
      </c>
      <c r="C161" s="84" t="s">
        <v>179</v>
      </c>
      <c r="D161" s="34" t="s">
        <v>174</v>
      </c>
      <c r="E161" s="85" t="s">
        <v>180</v>
      </c>
      <c r="F161" s="86">
        <v>100</v>
      </c>
      <c r="G161" s="37">
        <v>4000</v>
      </c>
      <c r="H161" s="87">
        <v>40</v>
      </c>
    </row>
    <row r="162" spans="1:8">
      <c r="A162" s="62">
        <v>2</v>
      </c>
      <c r="B162" s="83" t="s">
        <v>181</v>
      </c>
      <c r="C162" s="84" t="s">
        <v>182</v>
      </c>
      <c r="D162" s="34" t="s">
        <v>174</v>
      </c>
      <c r="E162" s="85" t="s">
        <v>180</v>
      </c>
      <c r="F162" s="88">
        <v>20</v>
      </c>
      <c r="G162" s="37">
        <v>60000</v>
      </c>
      <c r="H162" s="87">
        <v>3000</v>
      </c>
    </row>
    <row r="163" spans="1:8">
      <c r="A163" s="62">
        <v>3</v>
      </c>
      <c r="B163" s="83" t="s">
        <v>183</v>
      </c>
      <c r="C163" s="84" t="s">
        <v>184</v>
      </c>
      <c r="D163" s="34" t="s">
        <v>174</v>
      </c>
      <c r="E163" s="85" t="s">
        <v>180</v>
      </c>
      <c r="F163" s="88">
        <v>35</v>
      </c>
      <c r="G163" s="37">
        <v>7000</v>
      </c>
      <c r="H163" s="87">
        <v>200</v>
      </c>
    </row>
    <row r="164" spans="1:8">
      <c r="A164" s="62">
        <v>4</v>
      </c>
      <c r="B164" s="83" t="s">
        <v>183</v>
      </c>
      <c r="C164" s="84" t="s">
        <v>185</v>
      </c>
      <c r="D164" s="34" t="s">
        <v>174</v>
      </c>
      <c r="E164" s="85" t="s">
        <v>180</v>
      </c>
      <c r="F164" s="88">
        <v>15</v>
      </c>
      <c r="G164" s="37">
        <v>97500</v>
      </c>
      <c r="H164" s="87">
        <v>6500</v>
      </c>
    </row>
    <row r="165" spans="1:8">
      <c r="A165" s="62">
        <v>5</v>
      </c>
      <c r="B165" s="83" t="s">
        <v>186</v>
      </c>
      <c r="C165" s="84" t="s">
        <v>187</v>
      </c>
      <c r="D165" s="34" t="s">
        <v>174</v>
      </c>
      <c r="E165" s="85" t="s">
        <v>180</v>
      </c>
      <c r="F165" s="88">
        <v>50</v>
      </c>
      <c r="G165" s="37">
        <v>5000</v>
      </c>
      <c r="H165" s="87">
        <v>100</v>
      </c>
    </row>
    <row r="166" spans="1:8">
      <c r="A166" s="62">
        <v>6</v>
      </c>
      <c r="B166" s="83" t="s">
        <v>188</v>
      </c>
      <c r="C166" s="84" t="s">
        <v>189</v>
      </c>
      <c r="D166" s="34" t="s">
        <v>174</v>
      </c>
      <c r="E166" s="85" t="s">
        <v>190</v>
      </c>
      <c r="F166" s="88">
        <v>1800</v>
      </c>
      <c r="G166" s="37">
        <v>9000</v>
      </c>
      <c r="H166" s="87">
        <v>5</v>
      </c>
    </row>
    <row r="167" spans="1:8" ht="25.5">
      <c r="A167" s="62">
        <v>7</v>
      </c>
      <c r="B167" s="83" t="s">
        <v>191</v>
      </c>
      <c r="C167" s="89" t="s">
        <v>192</v>
      </c>
      <c r="D167" s="34" t="s">
        <v>174</v>
      </c>
      <c r="E167" s="85" t="s">
        <v>193</v>
      </c>
      <c r="F167" s="88">
        <v>14000</v>
      </c>
      <c r="G167" s="37">
        <v>14000</v>
      </c>
      <c r="H167" s="87">
        <v>1</v>
      </c>
    </row>
    <row r="168" spans="1:8">
      <c r="A168" s="62">
        <v>8</v>
      </c>
      <c r="B168" s="83" t="s">
        <v>194</v>
      </c>
      <c r="C168" s="89" t="s">
        <v>195</v>
      </c>
      <c r="D168" s="34" t="s">
        <v>174</v>
      </c>
      <c r="E168" s="85" t="s">
        <v>196</v>
      </c>
      <c r="F168" s="88">
        <v>1600</v>
      </c>
      <c r="G168" s="37">
        <v>8000</v>
      </c>
      <c r="H168" s="87">
        <v>5</v>
      </c>
    </row>
    <row r="169" spans="1:8" ht="27">
      <c r="A169" s="62">
        <v>9</v>
      </c>
      <c r="B169" s="83" t="s">
        <v>197</v>
      </c>
      <c r="C169" s="89" t="s">
        <v>198</v>
      </c>
      <c r="D169" s="34" t="s">
        <v>174</v>
      </c>
      <c r="E169" s="85" t="s">
        <v>190</v>
      </c>
      <c r="F169" s="88">
        <v>4000</v>
      </c>
      <c r="G169" s="37">
        <v>8000</v>
      </c>
      <c r="H169" s="87">
        <v>2</v>
      </c>
    </row>
    <row r="170" spans="1:8">
      <c r="A170" s="62">
        <v>10</v>
      </c>
      <c r="B170" s="83" t="s">
        <v>199</v>
      </c>
      <c r="C170" s="89" t="s">
        <v>200</v>
      </c>
      <c r="D170" s="34" t="s">
        <v>174</v>
      </c>
      <c r="E170" s="85" t="s">
        <v>175</v>
      </c>
      <c r="F170" s="88">
        <v>1800</v>
      </c>
      <c r="G170" s="37">
        <v>36000</v>
      </c>
      <c r="H170" s="87">
        <v>20</v>
      </c>
    </row>
    <row r="171" spans="1:8" ht="25.5">
      <c r="A171" s="62">
        <v>11</v>
      </c>
      <c r="B171" s="83" t="s">
        <v>199</v>
      </c>
      <c r="C171" s="89" t="s">
        <v>201</v>
      </c>
      <c r="D171" s="34" t="s">
        <v>174</v>
      </c>
      <c r="E171" s="85" t="s">
        <v>175</v>
      </c>
      <c r="F171" s="88">
        <v>13000</v>
      </c>
      <c r="G171" s="37">
        <v>104000</v>
      </c>
      <c r="H171" s="87">
        <v>8</v>
      </c>
    </row>
    <row r="172" spans="1:8">
      <c r="A172" s="62">
        <v>12</v>
      </c>
      <c r="B172" s="83" t="s">
        <v>199</v>
      </c>
      <c r="C172" s="89" t="s">
        <v>202</v>
      </c>
      <c r="D172" s="34" t="s">
        <v>174</v>
      </c>
      <c r="E172" s="85" t="s">
        <v>175</v>
      </c>
      <c r="F172" s="88">
        <v>2600</v>
      </c>
      <c r="G172" s="37">
        <v>13000</v>
      </c>
      <c r="H172" s="87">
        <v>5</v>
      </c>
    </row>
    <row r="173" spans="1:8">
      <c r="A173" s="62">
        <v>13</v>
      </c>
      <c r="B173" s="83" t="s">
        <v>203</v>
      </c>
      <c r="C173" s="89" t="s">
        <v>204</v>
      </c>
      <c r="D173" s="34" t="s">
        <v>174</v>
      </c>
      <c r="E173" s="85" t="s">
        <v>180</v>
      </c>
      <c r="F173" s="88">
        <v>120</v>
      </c>
      <c r="G173" s="37">
        <v>3600</v>
      </c>
      <c r="H173" s="87">
        <v>30</v>
      </c>
    </row>
    <row r="174" spans="1:8">
      <c r="A174" s="62">
        <v>14</v>
      </c>
      <c r="B174" s="83" t="s">
        <v>194</v>
      </c>
      <c r="C174" s="89" t="s">
        <v>205</v>
      </c>
      <c r="D174" s="34" t="s">
        <v>174</v>
      </c>
      <c r="E174" s="85" t="s">
        <v>180</v>
      </c>
      <c r="F174" s="88">
        <v>100</v>
      </c>
      <c r="G174" s="37">
        <v>3000</v>
      </c>
      <c r="H174" s="87">
        <v>30</v>
      </c>
    </row>
    <row r="175" spans="1:8">
      <c r="A175" s="62">
        <v>15</v>
      </c>
      <c r="B175" s="90">
        <v>24311530</v>
      </c>
      <c r="C175" s="91" t="s">
        <v>206</v>
      </c>
      <c r="D175" s="34" t="s">
        <v>174</v>
      </c>
      <c r="E175" s="85" t="s">
        <v>207</v>
      </c>
      <c r="F175" s="88">
        <v>200</v>
      </c>
      <c r="G175" s="37">
        <v>600</v>
      </c>
      <c r="H175" s="87">
        <v>3</v>
      </c>
    </row>
    <row r="176" spans="1:8" ht="26.25">
      <c r="A176" s="62">
        <v>16</v>
      </c>
      <c r="B176" s="83" t="s">
        <v>208</v>
      </c>
      <c r="C176" s="89" t="s">
        <v>209</v>
      </c>
      <c r="D176" s="34" t="s">
        <v>174</v>
      </c>
      <c r="E176" s="85" t="s">
        <v>207</v>
      </c>
      <c r="F176" s="88">
        <v>100</v>
      </c>
      <c r="G176" s="37">
        <v>200</v>
      </c>
      <c r="H176" s="87">
        <v>2</v>
      </c>
    </row>
    <row r="177" spans="1:8" ht="25.5">
      <c r="A177" s="62">
        <v>17</v>
      </c>
      <c r="B177" s="83" t="s">
        <v>210</v>
      </c>
      <c r="C177" s="89" t="s">
        <v>211</v>
      </c>
      <c r="D177" s="34" t="s">
        <v>174</v>
      </c>
      <c r="E177" s="85" t="s">
        <v>193</v>
      </c>
      <c r="F177" s="88">
        <v>8400</v>
      </c>
      <c r="G177" s="37">
        <v>16800</v>
      </c>
      <c r="H177" s="87">
        <v>2</v>
      </c>
    </row>
    <row r="178" spans="1:8">
      <c r="A178" s="62">
        <v>18</v>
      </c>
      <c r="B178" s="83" t="s">
        <v>191</v>
      </c>
      <c r="C178" s="40" t="s">
        <v>575</v>
      </c>
      <c r="D178" s="34" t="s">
        <v>174</v>
      </c>
      <c r="E178" s="85" t="s">
        <v>180</v>
      </c>
      <c r="F178" s="88">
        <f>G178/H178</f>
        <v>450</v>
      </c>
      <c r="G178" s="37">
        <v>10800</v>
      </c>
      <c r="H178" s="87">
        <v>24</v>
      </c>
    </row>
    <row r="179" spans="1:8">
      <c r="A179" s="65"/>
      <c r="B179" s="67"/>
      <c r="C179" s="64"/>
      <c r="D179" s="34"/>
      <c r="E179" s="65"/>
      <c r="F179" s="55"/>
      <c r="G179" s="92">
        <f>SUM(G161:G178)</f>
        <v>400500</v>
      </c>
      <c r="H179" s="66"/>
    </row>
    <row r="180" spans="1:8" s="79" customFormat="1" ht="14.25">
      <c r="A180" s="93"/>
      <c r="B180" s="94"/>
      <c r="C180" s="159" t="s">
        <v>212</v>
      </c>
      <c r="D180" s="160"/>
      <c r="E180" s="160"/>
      <c r="F180" s="160"/>
      <c r="G180" s="160"/>
      <c r="H180" s="161"/>
    </row>
    <row r="181" spans="1:8">
      <c r="A181" s="95">
        <v>1</v>
      </c>
      <c r="B181" s="96" t="s">
        <v>213</v>
      </c>
      <c r="C181" s="97" t="s">
        <v>214</v>
      </c>
      <c r="D181" s="98" t="s">
        <v>174</v>
      </c>
      <c r="E181" s="99" t="s">
        <v>96</v>
      </c>
      <c r="F181" s="100">
        <v>850</v>
      </c>
      <c r="G181" s="36">
        <v>17000</v>
      </c>
      <c r="H181" s="101">
        <v>20</v>
      </c>
    </row>
    <row r="182" spans="1:8">
      <c r="A182" s="95">
        <v>2</v>
      </c>
      <c r="B182" s="96" t="s">
        <v>215</v>
      </c>
      <c r="C182" s="102" t="s">
        <v>216</v>
      </c>
      <c r="D182" s="98" t="s">
        <v>174</v>
      </c>
      <c r="E182" s="99" t="s">
        <v>180</v>
      </c>
      <c r="F182" s="100">
        <v>160</v>
      </c>
      <c r="G182" s="36">
        <v>57600</v>
      </c>
      <c r="H182" s="101">
        <v>360</v>
      </c>
    </row>
    <row r="183" spans="1:8" ht="21">
      <c r="A183" s="95">
        <v>3</v>
      </c>
      <c r="B183" s="96" t="s">
        <v>217</v>
      </c>
      <c r="C183" s="97" t="s">
        <v>218</v>
      </c>
      <c r="D183" s="98" t="s">
        <v>174</v>
      </c>
      <c r="E183" s="99" t="s">
        <v>175</v>
      </c>
      <c r="F183" s="100">
        <v>150</v>
      </c>
      <c r="G183" s="36">
        <v>750</v>
      </c>
      <c r="H183" s="101">
        <v>5</v>
      </c>
    </row>
    <row r="184" spans="1:8">
      <c r="A184" s="95">
        <v>4</v>
      </c>
      <c r="B184" s="96" t="s">
        <v>217</v>
      </c>
      <c r="C184" s="97" t="s">
        <v>219</v>
      </c>
      <c r="D184" s="98" t="s">
        <v>174</v>
      </c>
      <c r="E184" s="99" t="s">
        <v>175</v>
      </c>
      <c r="F184" s="100">
        <v>700</v>
      </c>
      <c r="G184" s="36">
        <v>35000</v>
      </c>
      <c r="H184" s="101">
        <v>50</v>
      </c>
    </row>
    <row r="185" spans="1:8">
      <c r="A185" s="95">
        <v>5</v>
      </c>
      <c r="B185" s="96" t="s">
        <v>220</v>
      </c>
      <c r="C185" s="97" t="s">
        <v>221</v>
      </c>
      <c r="D185" s="98" t="s">
        <v>174</v>
      </c>
      <c r="E185" s="99" t="s">
        <v>180</v>
      </c>
      <c r="F185" s="100">
        <v>200</v>
      </c>
      <c r="G185" s="36">
        <v>40000</v>
      </c>
      <c r="H185" s="101">
        <v>200</v>
      </c>
    </row>
    <row r="186" spans="1:8">
      <c r="A186" s="95">
        <v>6</v>
      </c>
      <c r="B186" s="96" t="s">
        <v>220</v>
      </c>
      <c r="C186" s="97" t="s">
        <v>222</v>
      </c>
      <c r="D186" s="98" t="s">
        <v>174</v>
      </c>
      <c r="E186" s="99" t="s">
        <v>180</v>
      </c>
      <c r="F186" s="100">
        <v>250</v>
      </c>
      <c r="G186" s="36">
        <v>750</v>
      </c>
      <c r="H186" s="101">
        <v>3</v>
      </c>
    </row>
    <row r="187" spans="1:8">
      <c r="A187" s="95">
        <v>7</v>
      </c>
      <c r="B187" s="96" t="s">
        <v>223</v>
      </c>
      <c r="C187" s="97" t="s">
        <v>224</v>
      </c>
      <c r="D187" s="98" t="s">
        <v>174</v>
      </c>
      <c r="E187" s="99" t="s">
        <v>180</v>
      </c>
      <c r="F187" s="100">
        <v>600</v>
      </c>
      <c r="G187" s="36">
        <v>30000</v>
      </c>
      <c r="H187" s="101">
        <v>50</v>
      </c>
    </row>
    <row r="188" spans="1:8">
      <c r="A188" s="95">
        <v>8</v>
      </c>
      <c r="B188" s="96" t="s">
        <v>225</v>
      </c>
      <c r="C188" s="97" t="s">
        <v>226</v>
      </c>
      <c r="D188" s="98" t="s">
        <v>174</v>
      </c>
      <c r="E188" s="99" t="s">
        <v>118</v>
      </c>
      <c r="F188" s="100">
        <v>1000</v>
      </c>
      <c r="G188" s="36">
        <v>2500</v>
      </c>
      <c r="H188" s="101">
        <v>2.5</v>
      </c>
    </row>
    <row r="189" spans="1:8">
      <c r="A189" s="95">
        <v>9</v>
      </c>
      <c r="B189" s="96" t="s">
        <v>225</v>
      </c>
      <c r="C189" s="97" t="s">
        <v>227</v>
      </c>
      <c r="D189" s="98" t="s">
        <v>174</v>
      </c>
      <c r="E189" s="99" t="s">
        <v>118</v>
      </c>
      <c r="F189" s="100">
        <v>440</v>
      </c>
      <c r="G189" s="36">
        <v>220</v>
      </c>
      <c r="H189" s="101">
        <v>0.5</v>
      </c>
    </row>
    <row r="190" spans="1:8">
      <c r="A190" s="95">
        <v>10</v>
      </c>
      <c r="B190" s="96">
        <v>39831247</v>
      </c>
      <c r="C190" s="97" t="s">
        <v>228</v>
      </c>
      <c r="D190" s="98" t="s">
        <v>174</v>
      </c>
      <c r="E190" s="99" t="s">
        <v>118</v>
      </c>
      <c r="F190" s="100">
        <v>400</v>
      </c>
      <c r="G190" s="36">
        <v>1200</v>
      </c>
      <c r="H190" s="101">
        <v>3</v>
      </c>
    </row>
    <row r="191" spans="1:8">
      <c r="A191" s="95">
        <v>11</v>
      </c>
      <c r="B191" s="96" t="s">
        <v>229</v>
      </c>
      <c r="C191" s="97" t="s">
        <v>230</v>
      </c>
      <c r="D191" s="98" t="s">
        <v>174</v>
      </c>
      <c r="E191" s="99" t="s">
        <v>180</v>
      </c>
      <c r="F191" s="100">
        <v>350</v>
      </c>
      <c r="G191" s="36">
        <v>17500</v>
      </c>
      <c r="H191" s="101">
        <v>50</v>
      </c>
    </row>
    <row r="192" spans="1:8">
      <c r="A192" s="95">
        <v>12</v>
      </c>
      <c r="B192" s="96" t="s">
        <v>231</v>
      </c>
      <c r="C192" s="97" t="s">
        <v>232</v>
      </c>
      <c r="D192" s="98" t="s">
        <v>174</v>
      </c>
      <c r="E192" s="99" t="s">
        <v>180</v>
      </c>
      <c r="F192" s="100">
        <v>160</v>
      </c>
      <c r="G192" s="36">
        <v>8000</v>
      </c>
      <c r="H192" s="101">
        <v>50</v>
      </c>
    </row>
    <row r="193" spans="1:8">
      <c r="A193" s="95">
        <v>13</v>
      </c>
      <c r="B193" s="96" t="s">
        <v>231</v>
      </c>
      <c r="C193" s="103" t="s">
        <v>233</v>
      </c>
      <c r="D193" s="98" t="s">
        <v>174</v>
      </c>
      <c r="E193" s="99" t="s">
        <v>180</v>
      </c>
      <c r="F193" s="100">
        <v>300</v>
      </c>
      <c r="G193" s="36">
        <v>30000</v>
      </c>
      <c r="H193" s="101">
        <v>100</v>
      </c>
    </row>
    <row r="194" spans="1:8">
      <c r="A194" s="95">
        <v>14</v>
      </c>
      <c r="B194" s="96" t="s">
        <v>234</v>
      </c>
      <c r="C194" s="97" t="s">
        <v>235</v>
      </c>
      <c r="D194" s="98" t="s">
        <v>174</v>
      </c>
      <c r="E194" s="99" t="s">
        <v>180</v>
      </c>
      <c r="F194" s="100">
        <v>700</v>
      </c>
      <c r="G194" s="36">
        <v>21000</v>
      </c>
      <c r="H194" s="101">
        <v>30</v>
      </c>
    </row>
    <row r="195" spans="1:8">
      <c r="A195" s="95">
        <v>15</v>
      </c>
      <c r="B195" s="96" t="s">
        <v>236</v>
      </c>
      <c r="C195" s="97" t="s">
        <v>237</v>
      </c>
      <c r="D195" s="98" t="s">
        <v>174</v>
      </c>
      <c r="E195" s="99" t="s">
        <v>118</v>
      </c>
      <c r="F195" s="100">
        <v>1100</v>
      </c>
      <c r="G195" s="36">
        <v>2200</v>
      </c>
      <c r="H195" s="101">
        <v>2</v>
      </c>
    </row>
    <row r="196" spans="1:8">
      <c r="A196" s="95">
        <v>16</v>
      </c>
      <c r="B196" s="96" t="s">
        <v>238</v>
      </c>
      <c r="C196" s="97" t="s">
        <v>239</v>
      </c>
      <c r="D196" s="98" t="s">
        <v>174</v>
      </c>
      <c r="E196" s="99" t="s">
        <v>180</v>
      </c>
      <c r="F196" s="100">
        <v>120</v>
      </c>
      <c r="G196" s="36">
        <v>7200</v>
      </c>
      <c r="H196" s="101">
        <v>60</v>
      </c>
    </row>
    <row r="197" spans="1:8">
      <c r="A197" s="95">
        <v>17</v>
      </c>
      <c r="B197" s="96" t="s">
        <v>217</v>
      </c>
      <c r="C197" s="97" t="s">
        <v>239</v>
      </c>
      <c r="D197" s="98" t="s">
        <v>174</v>
      </c>
      <c r="E197" s="99" t="s">
        <v>96</v>
      </c>
      <c r="F197" s="100">
        <v>1650</v>
      </c>
      <c r="G197" s="36">
        <v>37950</v>
      </c>
      <c r="H197" s="101">
        <v>23</v>
      </c>
    </row>
    <row r="198" spans="1:8">
      <c r="A198" s="95">
        <v>18</v>
      </c>
      <c r="B198" s="96" t="s">
        <v>240</v>
      </c>
      <c r="C198" s="97" t="s">
        <v>239</v>
      </c>
      <c r="D198" s="98" t="s">
        <v>174</v>
      </c>
      <c r="E198" s="99" t="s">
        <v>180</v>
      </c>
      <c r="F198" s="100">
        <v>220</v>
      </c>
      <c r="G198" s="36">
        <v>5720</v>
      </c>
      <c r="H198" s="101">
        <v>26</v>
      </c>
    </row>
    <row r="199" spans="1:8">
      <c r="A199" s="95">
        <v>19</v>
      </c>
      <c r="B199" s="96" t="s">
        <v>241</v>
      </c>
      <c r="C199" s="97" t="s">
        <v>242</v>
      </c>
      <c r="D199" s="98" t="s">
        <v>174</v>
      </c>
      <c r="E199" s="99" t="s">
        <v>243</v>
      </c>
      <c r="F199" s="100">
        <v>250</v>
      </c>
      <c r="G199" s="36">
        <v>7500</v>
      </c>
      <c r="H199" s="101">
        <v>30</v>
      </c>
    </row>
    <row r="200" spans="1:8">
      <c r="A200" s="95">
        <v>20</v>
      </c>
      <c r="B200" s="96" t="s">
        <v>244</v>
      </c>
      <c r="C200" s="97" t="s">
        <v>245</v>
      </c>
      <c r="D200" s="98" t="s">
        <v>174</v>
      </c>
      <c r="E200" s="99" t="s">
        <v>180</v>
      </c>
      <c r="F200" s="100">
        <v>350</v>
      </c>
      <c r="G200" s="36">
        <v>4200</v>
      </c>
      <c r="H200" s="101">
        <v>12</v>
      </c>
    </row>
    <row r="201" spans="1:8">
      <c r="A201" s="95">
        <v>21</v>
      </c>
      <c r="B201" s="96" t="s">
        <v>244</v>
      </c>
      <c r="C201" s="97" t="s">
        <v>246</v>
      </c>
      <c r="D201" s="98" t="s">
        <v>174</v>
      </c>
      <c r="E201" s="99" t="s">
        <v>180</v>
      </c>
      <c r="F201" s="100">
        <v>2000</v>
      </c>
      <c r="G201" s="36">
        <v>24000</v>
      </c>
      <c r="H201" s="101">
        <v>12</v>
      </c>
    </row>
    <row r="202" spans="1:8">
      <c r="A202" s="95">
        <v>22</v>
      </c>
      <c r="B202" s="96" t="s">
        <v>247</v>
      </c>
      <c r="C202" s="97" t="s">
        <v>248</v>
      </c>
      <c r="D202" s="98" t="s">
        <v>174</v>
      </c>
      <c r="E202" s="99" t="s">
        <v>180</v>
      </c>
      <c r="F202" s="100">
        <v>150</v>
      </c>
      <c r="G202" s="36">
        <v>1500</v>
      </c>
      <c r="H202" s="101">
        <v>10</v>
      </c>
    </row>
    <row r="203" spans="1:8">
      <c r="A203" s="95">
        <v>23</v>
      </c>
      <c r="B203" s="104"/>
      <c r="C203" s="97" t="s">
        <v>249</v>
      </c>
      <c r="D203" s="98" t="s">
        <v>174</v>
      </c>
      <c r="E203" s="99" t="s">
        <v>180</v>
      </c>
      <c r="F203" s="100">
        <v>150</v>
      </c>
      <c r="G203" s="36">
        <v>7500</v>
      </c>
      <c r="H203" s="101">
        <v>50</v>
      </c>
    </row>
    <row r="204" spans="1:8">
      <c r="A204" s="95">
        <v>24</v>
      </c>
      <c r="B204" s="96" t="s">
        <v>250</v>
      </c>
      <c r="C204" s="97" t="s">
        <v>251</v>
      </c>
      <c r="D204" s="98" t="s">
        <v>174</v>
      </c>
      <c r="E204" s="99" t="s">
        <v>180</v>
      </c>
      <c r="F204" s="100">
        <v>850</v>
      </c>
      <c r="G204" s="36">
        <v>2550</v>
      </c>
      <c r="H204" s="101">
        <v>3</v>
      </c>
    </row>
    <row r="205" spans="1:8">
      <c r="A205" s="95">
        <v>25</v>
      </c>
      <c r="B205" s="96" t="s">
        <v>252</v>
      </c>
      <c r="C205" s="97" t="s">
        <v>253</v>
      </c>
      <c r="D205" s="98" t="s">
        <v>174</v>
      </c>
      <c r="E205" s="99" t="s">
        <v>180</v>
      </c>
      <c r="F205" s="100">
        <v>1000</v>
      </c>
      <c r="G205" s="36">
        <v>10000</v>
      </c>
      <c r="H205" s="101">
        <v>10</v>
      </c>
    </row>
    <row r="206" spans="1:8">
      <c r="A206" s="95">
        <v>26</v>
      </c>
      <c r="B206" s="96" t="s">
        <v>217</v>
      </c>
      <c r="C206" s="97" t="s">
        <v>254</v>
      </c>
      <c r="D206" s="98" t="s">
        <v>174</v>
      </c>
      <c r="E206" s="99" t="s">
        <v>180</v>
      </c>
      <c r="F206" s="100">
        <v>650</v>
      </c>
      <c r="G206" s="36">
        <v>3250</v>
      </c>
      <c r="H206" s="101">
        <v>5</v>
      </c>
    </row>
    <row r="207" spans="1:8">
      <c r="A207" s="95">
        <v>27</v>
      </c>
      <c r="B207" s="96" t="s">
        <v>255</v>
      </c>
      <c r="C207" s="97" t="s">
        <v>256</v>
      </c>
      <c r="D207" s="98" t="s">
        <v>174</v>
      </c>
      <c r="E207" s="99" t="s">
        <v>180</v>
      </c>
      <c r="F207" s="100">
        <v>300</v>
      </c>
      <c r="G207" s="36">
        <v>6000</v>
      </c>
      <c r="H207" s="101">
        <v>20</v>
      </c>
    </row>
    <row r="208" spans="1:8">
      <c r="A208" s="95">
        <v>28</v>
      </c>
      <c r="B208" s="96" t="s">
        <v>257</v>
      </c>
      <c r="C208" s="97" t="s">
        <v>258</v>
      </c>
      <c r="D208" s="98" t="s">
        <v>174</v>
      </c>
      <c r="E208" s="99" t="s">
        <v>180</v>
      </c>
      <c r="F208" s="100">
        <v>1200</v>
      </c>
      <c r="G208" s="36">
        <v>2400</v>
      </c>
      <c r="H208" s="101">
        <v>2</v>
      </c>
    </row>
    <row r="209" spans="1:8">
      <c r="A209" s="95">
        <v>29</v>
      </c>
      <c r="B209" s="96" t="s">
        <v>257</v>
      </c>
      <c r="C209" s="97" t="s">
        <v>259</v>
      </c>
      <c r="D209" s="98" t="s">
        <v>174</v>
      </c>
      <c r="E209" s="99" t="s">
        <v>180</v>
      </c>
      <c r="F209" s="100">
        <v>1300</v>
      </c>
      <c r="G209" s="36">
        <v>2600</v>
      </c>
      <c r="H209" s="101">
        <v>2</v>
      </c>
    </row>
    <row r="210" spans="1:8">
      <c r="A210" s="95">
        <v>30</v>
      </c>
      <c r="B210" s="96" t="s">
        <v>260</v>
      </c>
      <c r="C210" s="97" t="s">
        <v>261</v>
      </c>
      <c r="D210" s="98" t="s">
        <v>174</v>
      </c>
      <c r="E210" s="99" t="s">
        <v>180</v>
      </c>
      <c r="F210" s="100">
        <v>2000</v>
      </c>
      <c r="G210" s="36">
        <v>4000</v>
      </c>
      <c r="H210" s="101">
        <v>2</v>
      </c>
    </row>
    <row r="211" spans="1:8">
      <c r="A211" s="95">
        <v>31</v>
      </c>
      <c r="B211" s="96" t="s">
        <v>262</v>
      </c>
      <c r="C211" s="97" t="s">
        <v>263</v>
      </c>
      <c r="D211" s="98" t="s">
        <v>174</v>
      </c>
      <c r="E211" s="99" t="s">
        <v>180</v>
      </c>
      <c r="F211" s="100">
        <v>1600</v>
      </c>
      <c r="G211" s="36">
        <v>3200</v>
      </c>
      <c r="H211" s="105">
        <v>2</v>
      </c>
    </row>
    <row r="212" spans="1:8">
      <c r="A212" s="95">
        <v>32</v>
      </c>
      <c r="B212" s="96" t="s">
        <v>264</v>
      </c>
      <c r="C212" s="97" t="s">
        <v>265</v>
      </c>
      <c r="D212" s="98" t="s">
        <v>174</v>
      </c>
      <c r="E212" s="99" t="s">
        <v>266</v>
      </c>
      <c r="F212" s="100">
        <v>1500</v>
      </c>
      <c r="G212" s="36">
        <v>30000</v>
      </c>
      <c r="H212" s="101">
        <v>20</v>
      </c>
    </row>
    <row r="213" spans="1:8">
      <c r="A213" s="95">
        <v>33</v>
      </c>
      <c r="B213" s="96" t="s">
        <v>264</v>
      </c>
      <c r="C213" s="97" t="s">
        <v>267</v>
      </c>
      <c r="D213" s="98" t="s">
        <v>174</v>
      </c>
      <c r="E213" s="99" t="s">
        <v>180</v>
      </c>
      <c r="F213" s="100">
        <v>4000</v>
      </c>
      <c r="G213" s="36">
        <v>16000</v>
      </c>
      <c r="H213" s="101">
        <v>4</v>
      </c>
    </row>
    <row r="214" spans="1:8">
      <c r="A214" s="95">
        <v>34</v>
      </c>
      <c r="B214" s="96" t="s">
        <v>268</v>
      </c>
      <c r="C214" s="97" t="s">
        <v>269</v>
      </c>
      <c r="D214" s="98" t="s">
        <v>174</v>
      </c>
      <c r="E214" s="99" t="s">
        <v>180</v>
      </c>
      <c r="F214" s="100">
        <v>700</v>
      </c>
      <c r="G214" s="36">
        <v>8400</v>
      </c>
      <c r="H214" s="101">
        <v>12</v>
      </c>
    </row>
    <row r="215" spans="1:8">
      <c r="A215" s="95">
        <v>35</v>
      </c>
      <c r="B215" s="96" t="s">
        <v>268</v>
      </c>
      <c r="C215" s="97" t="s">
        <v>270</v>
      </c>
      <c r="D215" s="98" t="s">
        <v>174</v>
      </c>
      <c r="E215" s="99" t="s">
        <v>180</v>
      </c>
      <c r="F215" s="100">
        <v>1000</v>
      </c>
      <c r="G215" s="36">
        <v>1000</v>
      </c>
      <c r="H215" s="101">
        <v>1</v>
      </c>
    </row>
    <row r="216" spans="1:8">
      <c r="A216" s="95">
        <v>36</v>
      </c>
      <c r="B216" s="104" t="s">
        <v>271</v>
      </c>
      <c r="C216" s="97" t="s">
        <v>272</v>
      </c>
      <c r="D216" s="98" t="s">
        <v>174</v>
      </c>
      <c r="E216" s="99" t="s">
        <v>180</v>
      </c>
      <c r="F216" s="100">
        <v>850</v>
      </c>
      <c r="G216" s="36">
        <v>76500</v>
      </c>
      <c r="H216" s="101">
        <v>90</v>
      </c>
    </row>
    <row r="217" spans="1:8">
      <c r="A217" s="95">
        <v>37</v>
      </c>
      <c r="B217" s="104" t="s">
        <v>273</v>
      </c>
      <c r="C217" s="97" t="s">
        <v>272</v>
      </c>
      <c r="D217" s="98" t="s">
        <v>174</v>
      </c>
      <c r="E217" s="99" t="s">
        <v>180</v>
      </c>
      <c r="F217" s="100">
        <v>1950</v>
      </c>
      <c r="G217" s="36">
        <v>29250</v>
      </c>
      <c r="H217" s="101">
        <v>15</v>
      </c>
    </row>
    <row r="218" spans="1:8">
      <c r="A218" s="95">
        <v>38</v>
      </c>
      <c r="B218" s="104" t="s">
        <v>274</v>
      </c>
      <c r="C218" s="97" t="s">
        <v>272</v>
      </c>
      <c r="D218" s="98" t="s">
        <v>174</v>
      </c>
      <c r="E218" s="99" t="s">
        <v>180</v>
      </c>
      <c r="F218" s="100">
        <v>2000</v>
      </c>
      <c r="G218" s="36">
        <v>20000</v>
      </c>
      <c r="H218" s="101">
        <v>10</v>
      </c>
    </row>
    <row r="219" spans="1:8">
      <c r="A219" s="95">
        <v>39</v>
      </c>
      <c r="B219" s="104" t="s">
        <v>275</v>
      </c>
      <c r="C219" s="97" t="s">
        <v>276</v>
      </c>
      <c r="D219" s="98" t="s">
        <v>174</v>
      </c>
      <c r="E219" s="99" t="s">
        <v>180</v>
      </c>
      <c r="F219" s="100">
        <v>3000</v>
      </c>
      <c r="G219" s="36">
        <v>90000</v>
      </c>
      <c r="H219" s="101">
        <v>30</v>
      </c>
    </row>
    <row r="220" spans="1:8">
      <c r="A220" s="95">
        <v>40</v>
      </c>
      <c r="B220" s="104" t="s">
        <v>277</v>
      </c>
      <c r="C220" s="97" t="s">
        <v>278</v>
      </c>
      <c r="D220" s="98" t="s">
        <v>174</v>
      </c>
      <c r="E220" s="99" t="s">
        <v>180</v>
      </c>
      <c r="F220" s="100">
        <v>10000</v>
      </c>
      <c r="G220" s="36">
        <v>30000</v>
      </c>
      <c r="H220" s="101">
        <v>3</v>
      </c>
    </row>
    <row r="221" spans="1:8">
      <c r="A221" s="95">
        <v>41</v>
      </c>
      <c r="B221" s="104" t="s">
        <v>279</v>
      </c>
      <c r="C221" s="97" t="s">
        <v>280</v>
      </c>
      <c r="D221" s="98" t="s">
        <v>174</v>
      </c>
      <c r="E221" s="99" t="s">
        <v>180</v>
      </c>
      <c r="F221" s="100">
        <v>2800</v>
      </c>
      <c r="G221" s="36">
        <v>11200</v>
      </c>
      <c r="H221" s="101">
        <v>4</v>
      </c>
    </row>
    <row r="222" spans="1:8">
      <c r="A222" s="95">
        <v>42</v>
      </c>
      <c r="B222" s="104" t="s">
        <v>281</v>
      </c>
      <c r="C222" s="97" t="s">
        <v>282</v>
      </c>
      <c r="D222" s="98" t="s">
        <v>174</v>
      </c>
      <c r="E222" s="99"/>
      <c r="F222" s="100">
        <v>500</v>
      </c>
      <c r="G222" s="36">
        <v>2000</v>
      </c>
      <c r="H222" s="101">
        <v>4</v>
      </c>
    </row>
    <row r="223" spans="1:8">
      <c r="A223" s="95">
        <v>43</v>
      </c>
      <c r="B223" s="104" t="s">
        <v>283</v>
      </c>
      <c r="C223" s="97" t="s">
        <v>284</v>
      </c>
      <c r="D223" s="98" t="s">
        <v>174</v>
      </c>
      <c r="E223" s="99" t="s">
        <v>180</v>
      </c>
      <c r="F223" s="100">
        <v>2800</v>
      </c>
      <c r="G223" s="36">
        <v>22400</v>
      </c>
      <c r="H223" s="101">
        <v>8</v>
      </c>
    </row>
    <row r="224" spans="1:8">
      <c r="A224" s="95">
        <v>44</v>
      </c>
      <c r="B224" s="104" t="s">
        <v>285</v>
      </c>
      <c r="C224" s="97" t="s">
        <v>286</v>
      </c>
      <c r="D224" s="98" t="s">
        <v>174</v>
      </c>
      <c r="E224" s="99" t="s">
        <v>190</v>
      </c>
      <c r="F224" s="100">
        <v>900</v>
      </c>
      <c r="G224" s="36">
        <v>900</v>
      </c>
      <c r="H224" s="101">
        <v>1</v>
      </c>
    </row>
    <row r="225" spans="1:8">
      <c r="A225" s="95">
        <v>45</v>
      </c>
      <c r="B225" s="104" t="s">
        <v>287</v>
      </c>
      <c r="C225" s="97" t="s">
        <v>288</v>
      </c>
      <c r="D225" s="98" t="s">
        <v>174</v>
      </c>
      <c r="E225" s="99" t="s">
        <v>180</v>
      </c>
      <c r="F225" s="100">
        <v>8</v>
      </c>
      <c r="G225" s="36">
        <v>1600</v>
      </c>
      <c r="H225" s="101">
        <v>200</v>
      </c>
    </row>
    <row r="226" spans="1:8">
      <c r="A226" s="95">
        <v>46</v>
      </c>
      <c r="B226" s="104" t="s">
        <v>289</v>
      </c>
      <c r="C226" s="97" t="s">
        <v>290</v>
      </c>
      <c r="D226" s="98" t="s">
        <v>174</v>
      </c>
      <c r="E226" s="99" t="s">
        <v>190</v>
      </c>
      <c r="F226" s="100">
        <v>1200</v>
      </c>
      <c r="G226" s="36">
        <v>3600</v>
      </c>
      <c r="H226" s="101">
        <v>3</v>
      </c>
    </row>
    <row r="227" spans="1:8">
      <c r="A227" s="95">
        <v>47</v>
      </c>
      <c r="B227" s="104" t="s">
        <v>291</v>
      </c>
      <c r="C227" s="97" t="s">
        <v>292</v>
      </c>
      <c r="D227" s="98" t="s">
        <v>174</v>
      </c>
      <c r="E227" s="99" t="s">
        <v>293</v>
      </c>
      <c r="F227" s="100">
        <v>2200</v>
      </c>
      <c r="G227" s="36">
        <v>2200</v>
      </c>
      <c r="H227" s="101">
        <v>1</v>
      </c>
    </row>
    <row r="228" spans="1:8">
      <c r="A228" s="95">
        <v>48</v>
      </c>
      <c r="B228" s="104" t="s">
        <v>294</v>
      </c>
      <c r="C228" s="97" t="s">
        <v>295</v>
      </c>
      <c r="D228" s="98" t="s">
        <v>174</v>
      </c>
      <c r="E228" s="99" t="s">
        <v>180</v>
      </c>
      <c r="F228" s="100">
        <v>1200</v>
      </c>
      <c r="G228" s="36">
        <v>3600</v>
      </c>
      <c r="H228" s="101">
        <v>3</v>
      </c>
    </row>
    <row r="229" spans="1:8">
      <c r="A229" s="95">
        <v>49</v>
      </c>
      <c r="B229" s="104" t="s">
        <v>296</v>
      </c>
      <c r="C229" s="97" t="s">
        <v>297</v>
      </c>
      <c r="D229" s="98" t="s">
        <v>174</v>
      </c>
      <c r="E229" s="99" t="s">
        <v>180</v>
      </c>
      <c r="F229" s="100">
        <v>250</v>
      </c>
      <c r="G229" s="36">
        <v>1250</v>
      </c>
      <c r="H229" s="101">
        <v>5</v>
      </c>
    </row>
    <row r="230" spans="1:8">
      <c r="A230" s="95">
        <v>50</v>
      </c>
      <c r="B230" s="104" t="s">
        <v>298</v>
      </c>
      <c r="C230" s="97" t="s">
        <v>299</v>
      </c>
      <c r="D230" s="98" t="s">
        <v>174</v>
      </c>
      <c r="E230" s="99" t="s">
        <v>180</v>
      </c>
      <c r="F230" s="100">
        <v>1000</v>
      </c>
      <c r="G230" s="36">
        <v>15000</v>
      </c>
      <c r="H230" s="101">
        <v>15</v>
      </c>
    </row>
    <row r="231" spans="1:8">
      <c r="A231" s="95">
        <v>51</v>
      </c>
      <c r="B231" s="104" t="s">
        <v>300</v>
      </c>
      <c r="C231" s="97" t="s">
        <v>301</v>
      </c>
      <c r="D231" s="98" t="s">
        <v>174</v>
      </c>
      <c r="E231" s="99" t="s">
        <v>180</v>
      </c>
      <c r="F231" s="100">
        <v>700</v>
      </c>
      <c r="G231" s="36">
        <v>4200</v>
      </c>
      <c r="H231" s="101">
        <v>6</v>
      </c>
    </row>
    <row r="232" spans="1:8">
      <c r="A232" s="95">
        <v>52</v>
      </c>
      <c r="B232" s="104">
        <v>31686000</v>
      </c>
      <c r="C232" s="97" t="s">
        <v>302</v>
      </c>
      <c r="D232" s="98" t="s">
        <v>174</v>
      </c>
      <c r="E232" s="99" t="s">
        <v>180</v>
      </c>
      <c r="F232" s="100">
        <v>700</v>
      </c>
      <c r="G232" s="36">
        <v>1400</v>
      </c>
      <c r="H232" s="101">
        <v>2</v>
      </c>
    </row>
    <row r="233" spans="1:8">
      <c r="A233" s="95">
        <v>53</v>
      </c>
      <c r="B233" s="104" t="s">
        <v>303</v>
      </c>
      <c r="C233" s="106" t="s">
        <v>304</v>
      </c>
      <c r="D233" s="98" t="s">
        <v>174</v>
      </c>
      <c r="E233" s="99" t="s">
        <v>180</v>
      </c>
      <c r="F233" s="100">
        <v>950</v>
      </c>
      <c r="G233" s="36">
        <v>950</v>
      </c>
      <c r="H233" s="101">
        <v>1</v>
      </c>
    </row>
    <row r="234" spans="1:8">
      <c r="A234" s="95">
        <v>54</v>
      </c>
      <c r="B234" s="104">
        <v>44311100</v>
      </c>
      <c r="C234" s="106" t="s">
        <v>305</v>
      </c>
      <c r="D234" s="98" t="s">
        <v>174</v>
      </c>
      <c r="E234" s="99" t="s">
        <v>266</v>
      </c>
      <c r="F234" s="100">
        <v>250</v>
      </c>
      <c r="G234" s="36">
        <v>5000</v>
      </c>
      <c r="H234" s="101">
        <v>20</v>
      </c>
    </row>
    <row r="235" spans="1:8">
      <c r="A235" s="95">
        <v>55</v>
      </c>
      <c r="B235" s="104" t="s">
        <v>306</v>
      </c>
      <c r="C235" s="97" t="s">
        <v>307</v>
      </c>
      <c r="D235" s="98" t="s">
        <v>174</v>
      </c>
      <c r="E235" s="99" t="s">
        <v>180</v>
      </c>
      <c r="F235" s="100">
        <v>700</v>
      </c>
      <c r="G235" s="36">
        <v>1400</v>
      </c>
      <c r="H235" s="105">
        <v>2</v>
      </c>
    </row>
    <row r="236" spans="1:8">
      <c r="A236" s="95">
        <v>56</v>
      </c>
      <c r="B236" s="104" t="s">
        <v>308</v>
      </c>
      <c r="C236" s="97" t="s">
        <v>309</v>
      </c>
      <c r="D236" s="98" t="s">
        <v>174</v>
      </c>
      <c r="E236" s="99" t="s">
        <v>180</v>
      </c>
      <c r="F236" s="100">
        <v>200</v>
      </c>
      <c r="G236" s="36">
        <v>4000</v>
      </c>
      <c r="H236" s="105">
        <v>20</v>
      </c>
    </row>
    <row r="237" spans="1:8">
      <c r="A237" s="95">
        <v>57</v>
      </c>
      <c r="B237" s="104" t="s">
        <v>310</v>
      </c>
      <c r="C237" s="103" t="s">
        <v>311</v>
      </c>
      <c r="D237" s="98" t="s">
        <v>174</v>
      </c>
      <c r="E237" s="99" t="s">
        <v>180</v>
      </c>
      <c r="F237" s="100">
        <v>1800</v>
      </c>
      <c r="G237" s="36">
        <v>1800</v>
      </c>
      <c r="H237" s="105">
        <v>1</v>
      </c>
    </row>
    <row r="238" spans="1:8">
      <c r="A238" s="95">
        <v>58</v>
      </c>
      <c r="B238" s="104" t="s">
        <v>310</v>
      </c>
      <c r="C238" s="103" t="s">
        <v>312</v>
      </c>
      <c r="D238" s="98" t="s">
        <v>174</v>
      </c>
      <c r="E238" s="99" t="s">
        <v>180</v>
      </c>
      <c r="F238" s="100">
        <v>5500</v>
      </c>
      <c r="G238" s="36">
        <v>5500</v>
      </c>
      <c r="H238" s="105">
        <v>1</v>
      </c>
    </row>
    <row r="239" spans="1:8">
      <c r="A239" s="95">
        <v>59</v>
      </c>
      <c r="B239" s="104" t="s">
        <v>313</v>
      </c>
      <c r="C239" s="97" t="s">
        <v>314</v>
      </c>
      <c r="D239" s="98" t="s">
        <v>174</v>
      </c>
      <c r="E239" s="99" t="s">
        <v>180</v>
      </c>
      <c r="F239" s="100">
        <v>1800</v>
      </c>
      <c r="G239" s="36">
        <v>3600</v>
      </c>
      <c r="H239" s="105">
        <v>2</v>
      </c>
    </row>
    <row r="240" spans="1:8">
      <c r="A240" s="95">
        <v>60</v>
      </c>
      <c r="B240" s="104" t="s">
        <v>315</v>
      </c>
      <c r="C240" s="97" t="s">
        <v>316</v>
      </c>
      <c r="D240" s="98" t="s">
        <v>174</v>
      </c>
      <c r="E240" s="99" t="s">
        <v>180</v>
      </c>
      <c r="F240" s="100">
        <v>1200</v>
      </c>
      <c r="G240" s="36">
        <v>4800</v>
      </c>
      <c r="H240" s="105">
        <v>4</v>
      </c>
    </row>
    <row r="241" spans="1:8">
      <c r="A241" s="95">
        <v>61</v>
      </c>
      <c r="B241" s="104" t="s">
        <v>317</v>
      </c>
      <c r="C241" s="97" t="s">
        <v>318</v>
      </c>
      <c r="D241" s="98" t="s">
        <v>174</v>
      </c>
      <c r="E241" s="99" t="s">
        <v>180</v>
      </c>
      <c r="F241" s="100">
        <v>3500</v>
      </c>
      <c r="G241" s="36">
        <v>21000</v>
      </c>
      <c r="H241" s="105">
        <v>6</v>
      </c>
    </row>
    <row r="242" spans="1:8">
      <c r="A242" s="95">
        <v>62</v>
      </c>
      <c r="B242" s="104" t="s">
        <v>315</v>
      </c>
      <c r="C242" s="97" t="s">
        <v>319</v>
      </c>
      <c r="D242" s="98" t="s">
        <v>174</v>
      </c>
      <c r="E242" s="99" t="s">
        <v>180</v>
      </c>
      <c r="F242" s="100">
        <v>5000</v>
      </c>
      <c r="G242" s="36">
        <v>10000</v>
      </c>
      <c r="H242" s="105">
        <v>2</v>
      </c>
    </row>
    <row r="243" spans="1:8" ht="21">
      <c r="A243" s="95">
        <v>63</v>
      </c>
      <c r="B243" s="104" t="s">
        <v>320</v>
      </c>
      <c r="C243" s="97" t="s">
        <v>321</v>
      </c>
      <c r="D243" s="98" t="s">
        <v>174</v>
      </c>
      <c r="E243" s="99" t="s">
        <v>180</v>
      </c>
      <c r="F243" s="100">
        <v>4500</v>
      </c>
      <c r="G243" s="36">
        <v>18000</v>
      </c>
      <c r="H243" s="105">
        <v>4</v>
      </c>
    </row>
    <row r="244" spans="1:8">
      <c r="A244" s="95">
        <v>64</v>
      </c>
      <c r="B244" s="104">
        <v>44111411</v>
      </c>
      <c r="C244" s="106" t="s">
        <v>322</v>
      </c>
      <c r="D244" s="98" t="s">
        <v>174</v>
      </c>
      <c r="E244" s="99" t="s">
        <v>190</v>
      </c>
      <c r="F244" s="100">
        <v>2200</v>
      </c>
      <c r="G244" s="36">
        <v>33000</v>
      </c>
      <c r="H244" s="105">
        <v>15</v>
      </c>
    </row>
    <row r="245" spans="1:8">
      <c r="A245" s="95">
        <v>65</v>
      </c>
      <c r="B245" s="104">
        <v>44111414</v>
      </c>
      <c r="C245" s="107" t="s">
        <v>323</v>
      </c>
      <c r="D245" s="98" t="s">
        <v>174</v>
      </c>
      <c r="E245" s="99" t="s">
        <v>118</v>
      </c>
      <c r="F245" s="100">
        <v>1000</v>
      </c>
      <c r="G245" s="36">
        <v>15000</v>
      </c>
      <c r="H245" s="101">
        <v>15</v>
      </c>
    </row>
    <row r="246" spans="1:8">
      <c r="A246" s="95">
        <v>66</v>
      </c>
      <c r="B246" s="104">
        <v>44921500</v>
      </c>
      <c r="C246" s="103" t="s">
        <v>324</v>
      </c>
      <c r="D246" s="98" t="s">
        <v>174</v>
      </c>
      <c r="E246" s="99" t="s">
        <v>190</v>
      </c>
      <c r="F246" s="100">
        <v>200</v>
      </c>
      <c r="G246" s="36">
        <v>8000</v>
      </c>
      <c r="H246" s="105">
        <v>40</v>
      </c>
    </row>
    <row r="247" spans="1:8">
      <c r="A247" s="95">
        <v>67</v>
      </c>
      <c r="B247" s="104">
        <v>39221460</v>
      </c>
      <c r="C247" s="103" t="s">
        <v>325</v>
      </c>
      <c r="D247" s="98" t="s">
        <v>174</v>
      </c>
      <c r="E247" s="99" t="s">
        <v>180</v>
      </c>
      <c r="F247" s="100">
        <v>1000</v>
      </c>
      <c r="G247" s="36">
        <v>4000</v>
      </c>
      <c r="H247" s="105">
        <v>4</v>
      </c>
    </row>
    <row r="248" spans="1:8">
      <c r="A248" s="95">
        <v>68</v>
      </c>
      <c r="B248" s="104" t="s">
        <v>326</v>
      </c>
      <c r="C248" s="103" t="s">
        <v>327</v>
      </c>
      <c r="D248" s="98" t="s">
        <v>174</v>
      </c>
      <c r="E248" s="99" t="s">
        <v>180</v>
      </c>
      <c r="F248" s="100">
        <v>1800</v>
      </c>
      <c r="G248" s="36">
        <v>1800</v>
      </c>
      <c r="H248" s="105">
        <v>1</v>
      </c>
    </row>
    <row r="249" spans="1:8">
      <c r="A249" s="95">
        <v>69</v>
      </c>
      <c r="B249" s="104" t="s">
        <v>328</v>
      </c>
      <c r="C249" s="103" t="s">
        <v>329</v>
      </c>
      <c r="D249" s="98" t="s">
        <v>174</v>
      </c>
      <c r="E249" s="99" t="s">
        <v>190</v>
      </c>
      <c r="F249" s="100">
        <v>85</v>
      </c>
      <c r="G249" s="36">
        <v>3400</v>
      </c>
      <c r="H249" s="105">
        <v>40</v>
      </c>
    </row>
    <row r="250" spans="1:8">
      <c r="A250" s="95">
        <v>70</v>
      </c>
      <c r="B250" s="104" t="s">
        <v>330</v>
      </c>
      <c r="C250" s="108" t="s">
        <v>331</v>
      </c>
      <c r="D250" s="98" t="s">
        <v>174</v>
      </c>
      <c r="E250" s="99" t="s">
        <v>180</v>
      </c>
      <c r="F250" s="100">
        <v>2500</v>
      </c>
      <c r="G250" s="36">
        <v>5000</v>
      </c>
      <c r="H250" s="101">
        <v>2</v>
      </c>
    </row>
    <row r="251" spans="1:8">
      <c r="A251" s="95">
        <v>71</v>
      </c>
      <c r="B251" s="104" t="s">
        <v>330</v>
      </c>
      <c r="C251" s="108" t="s">
        <v>332</v>
      </c>
      <c r="D251" s="98" t="s">
        <v>174</v>
      </c>
      <c r="E251" s="99" t="s">
        <v>180</v>
      </c>
      <c r="F251" s="100">
        <v>3500</v>
      </c>
      <c r="G251" s="36">
        <v>7000</v>
      </c>
      <c r="H251" s="101">
        <v>2</v>
      </c>
    </row>
    <row r="252" spans="1:8">
      <c r="A252" s="95">
        <v>72</v>
      </c>
      <c r="B252" s="104" t="s">
        <v>333</v>
      </c>
      <c r="C252" s="107" t="s">
        <v>334</v>
      </c>
      <c r="D252" s="98" t="s">
        <v>174</v>
      </c>
      <c r="E252" s="99" t="s">
        <v>266</v>
      </c>
      <c r="F252" s="100">
        <v>1800</v>
      </c>
      <c r="G252" s="36">
        <v>10800</v>
      </c>
      <c r="H252" s="101">
        <v>6</v>
      </c>
    </row>
    <row r="253" spans="1:8">
      <c r="A253" s="95">
        <v>73</v>
      </c>
      <c r="B253" s="104" t="s">
        <v>335</v>
      </c>
      <c r="C253" s="107" t="s">
        <v>336</v>
      </c>
      <c r="D253" s="98" t="s">
        <v>174</v>
      </c>
      <c r="E253" s="99" t="s">
        <v>180</v>
      </c>
      <c r="F253" s="100">
        <v>700</v>
      </c>
      <c r="G253" s="36">
        <v>3500</v>
      </c>
      <c r="H253" s="101">
        <v>5</v>
      </c>
    </row>
    <row r="254" spans="1:8">
      <c r="A254" s="95">
        <v>74</v>
      </c>
      <c r="B254" s="104" t="s">
        <v>257</v>
      </c>
      <c r="C254" s="107" t="s">
        <v>337</v>
      </c>
      <c r="D254" s="98" t="s">
        <v>174</v>
      </c>
      <c r="E254" s="99" t="s">
        <v>180</v>
      </c>
      <c r="F254" s="100">
        <v>6500</v>
      </c>
      <c r="G254" s="36">
        <v>13000</v>
      </c>
      <c r="H254" s="101">
        <v>2</v>
      </c>
    </row>
    <row r="255" spans="1:8">
      <c r="A255" s="95">
        <v>75</v>
      </c>
      <c r="B255" s="104" t="s">
        <v>338</v>
      </c>
      <c r="C255" s="107" t="s">
        <v>339</v>
      </c>
      <c r="D255" s="98" t="s">
        <v>174</v>
      </c>
      <c r="E255" s="99" t="s">
        <v>180</v>
      </c>
      <c r="F255" s="100">
        <v>4000</v>
      </c>
      <c r="G255" s="36">
        <v>8000</v>
      </c>
      <c r="H255" s="101">
        <v>2</v>
      </c>
    </row>
    <row r="256" spans="1:8">
      <c r="A256" s="95">
        <v>76</v>
      </c>
      <c r="B256" s="104" t="s">
        <v>340</v>
      </c>
      <c r="C256" s="107" t="s">
        <v>341</v>
      </c>
      <c r="D256" s="98" t="s">
        <v>174</v>
      </c>
      <c r="E256" s="99" t="s">
        <v>180</v>
      </c>
      <c r="F256" s="100">
        <v>100</v>
      </c>
      <c r="G256" s="36">
        <v>10000</v>
      </c>
      <c r="H256" s="101">
        <v>100</v>
      </c>
    </row>
    <row r="257" spans="1:8">
      <c r="A257" s="95">
        <v>77</v>
      </c>
      <c r="B257" s="104" t="s">
        <v>342</v>
      </c>
      <c r="C257" s="107" t="s">
        <v>343</v>
      </c>
      <c r="D257" s="98" t="s">
        <v>174</v>
      </c>
      <c r="E257" s="99" t="s">
        <v>180</v>
      </c>
      <c r="F257" s="100">
        <v>70</v>
      </c>
      <c r="G257" s="36">
        <v>7000</v>
      </c>
      <c r="H257" s="101">
        <v>100</v>
      </c>
    </row>
    <row r="258" spans="1:8">
      <c r="A258" s="95">
        <v>78</v>
      </c>
      <c r="B258" s="104" t="s">
        <v>344</v>
      </c>
      <c r="C258" s="107" t="s">
        <v>345</v>
      </c>
      <c r="D258" s="98" t="s">
        <v>174</v>
      </c>
      <c r="E258" s="99" t="s">
        <v>346</v>
      </c>
      <c r="F258" s="100">
        <v>3000</v>
      </c>
      <c r="G258" s="36">
        <v>12000</v>
      </c>
      <c r="H258" s="101">
        <v>4</v>
      </c>
    </row>
    <row r="259" spans="1:8">
      <c r="A259" s="95">
        <v>79</v>
      </c>
      <c r="B259" s="104" t="s">
        <v>347</v>
      </c>
      <c r="C259" s="107" t="s">
        <v>348</v>
      </c>
      <c r="D259" s="98" t="s">
        <v>174</v>
      </c>
      <c r="E259" s="99" t="s">
        <v>346</v>
      </c>
      <c r="F259" s="100">
        <v>800</v>
      </c>
      <c r="G259" s="36">
        <v>8000</v>
      </c>
      <c r="H259" s="101">
        <v>10</v>
      </c>
    </row>
    <row r="260" spans="1:8">
      <c r="A260" s="109"/>
      <c r="B260" s="110"/>
      <c r="C260" s="111"/>
      <c r="D260" s="57"/>
      <c r="E260" s="112"/>
      <c r="F260" s="113"/>
      <c r="G260" s="114">
        <v>989340</v>
      </c>
      <c r="H260" s="115"/>
    </row>
    <row r="261" spans="1:8">
      <c r="A261" s="93"/>
      <c r="B261" s="116"/>
      <c r="C261" s="159" t="s">
        <v>349</v>
      </c>
      <c r="D261" s="160"/>
      <c r="E261" s="160"/>
      <c r="F261" s="160"/>
      <c r="G261" s="160"/>
      <c r="H261" s="161"/>
    </row>
    <row r="262" spans="1:8" s="82" customFormat="1" ht="12.75">
      <c r="A262" s="75" t="s">
        <v>171</v>
      </c>
      <c r="B262" s="117" t="s">
        <v>350</v>
      </c>
      <c r="C262" s="118" t="s">
        <v>351</v>
      </c>
      <c r="D262" s="119" t="s">
        <v>174</v>
      </c>
      <c r="E262" s="120" t="s">
        <v>180</v>
      </c>
      <c r="F262" s="121">
        <v>29</v>
      </c>
      <c r="G262" s="122">
        <v>870</v>
      </c>
      <c r="H262" s="123">
        <v>30</v>
      </c>
    </row>
    <row r="263" spans="1:8" s="82" customFormat="1" ht="12.75">
      <c r="A263" s="75" t="s">
        <v>352</v>
      </c>
      <c r="B263" s="117" t="s">
        <v>350</v>
      </c>
      <c r="C263" s="118" t="s">
        <v>353</v>
      </c>
      <c r="D263" s="119" t="s">
        <v>174</v>
      </c>
      <c r="E263" s="120" t="s">
        <v>180</v>
      </c>
      <c r="F263" s="124">
        <v>95</v>
      </c>
      <c r="G263" s="122">
        <v>2850</v>
      </c>
      <c r="H263" s="125">
        <v>30</v>
      </c>
    </row>
    <row r="264" spans="1:8" s="82" customFormat="1" ht="12.75">
      <c r="A264" s="75" t="s">
        <v>354</v>
      </c>
      <c r="B264" s="117" t="s">
        <v>350</v>
      </c>
      <c r="C264" s="118" t="s">
        <v>355</v>
      </c>
      <c r="D264" s="119" t="s">
        <v>174</v>
      </c>
      <c r="E264" s="120" t="s">
        <v>180</v>
      </c>
      <c r="F264" s="124">
        <v>240</v>
      </c>
      <c r="G264" s="122">
        <v>4800</v>
      </c>
      <c r="H264" s="125">
        <v>20</v>
      </c>
    </row>
    <row r="265" spans="1:8" s="82" customFormat="1" ht="12.75">
      <c r="A265" s="75" t="s">
        <v>356</v>
      </c>
      <c r="B265" s="117" t="s">
        <v>357</v>
      </c>
      <c r="C265" s="118" t="s">
        <v>358</v>
      </c>
      <c r="D265" s="119" t="s">
        <v>174</v>
      </c>
      <c r="E265" s="120" t="s">
        <v>180</v>
      </c>
      <c r="F265" s="124">
        <v>40</v>
      </c>
      <c r="G265" s="122">
        <v>8000</v>
      </c>
      <c r="H265" s="125">
        <v>200</v>
      </c>
    </row>
    <row r="266" spans="1:8" s="82" customFormat="1" ht="12.75">
      <c r="A266" s="75" t="s">
        <v>359</v>
      </c>
      <c r="B266" s="117" t="s">
        <v>357</v>
      </c>
      <c r="C266" s="126" t="s">
        <v>360</v>
      </c>
      <c r="D266" s="119" t="s">
        <v>174</v>
      </c>
      <c r="E266" s="120" t="s">
        <v>180</v>
      </c>
      <c r="F266" s="124">
        <v>150</v>
      </c>
      <c r="G266" s="122">
        <v>900</v>
      </c>
      <c r="H266" s="125">
        <v>6</v>
      </c>
    </row>
    <row r="267" spans="1:8" s="82" customFormat="1" ht="12.75">
      <c r="A267" s="75" t="s">
        <v>361</v>
      </c>
      <c r="B267" s="117" t="s">
        <v>362</v>
      </c>
      <c r="C267" s="126" t="s">
        <v>363</v>
      </c>
      <c r="D267" s="119" t="s">
        <v>174</v>
      </c>
      <c r="E267" s="120" t="s">
        <v>180</v>
      </c>
      <c r="F267" s="124">
        <v>50</v>
      </c>
      <c r="G267" s="122">
        <v>500</v>
      </c>
      <c r="H267" s="125">
        <v>10</v>
      </c>
    </row>
    <row r="268" spans="1:8" s="82" customFormat="1" ht="12.75">
      <c r="A268" s="75" t="s">
        <v>364</v>
      </c>
      <c r="B268" s="117" t="s">
        <v>365</v>
      </c>
      <c r="C268" s="118" t="s">
        <v>366</v>
      </c>
      <c r="D268" s="119" t="s">
        <v>174</v>
      </c>
      <c r="E268" s="120" t="s">
        <v>180</v>
      </c>
      <c r="F268" s="124">
        <v>90</v>
      </c>
      <c r="G268" s="122">
        <v>450</v>
      </c>
      <c r="H268" s="125">
        <v>5</v>
      </c>
    </row>
    <row r="269" spans="1:8" s="82" customFormat="1" ht="12.75">
      <c r="A269" s="75" t="s">
        <v>367</v>
      </c>
      <c r="B269" s="117" t="s">
        <v>368</v>
      </c>
      <c r="C269" s="118" t="s">
        <v>369</v>
      </c>
      <c r="D269" s="119" t="s">
        <v>174</v>
      </c>
      <c r="E269" s="120" t="s">
        <v>180</v>
      </c>
      <c r="F269" s="124">
        <v>70</v>
      </c>
      <c r="G269" s="122">
        <v>350</v>
      </c>
      <c r="H269" s="125">
        <v>5</v>
      </c>
    </row>
    <row r="270" spans="1:8" s="82" customFormat="1" ht="12.75">
      <c r="A270" s="75" t="s">
        <v>370</v>
      </c>
      <c r="B270" s="117" t="s">
        <v>371</v>
      </c>
      <c r="C270" s="118" t="s">
        <v>372</v>
      </c>
      <c r="D270" s="119" t="s">
        <v>174</v>
      </c>
      <c r="E270" s="120" t="s">
        <v>180</v>
      </c>
      <c r="F270" s="124">
        <v>430</v>
      </c>
      <c r="G270" s="122">
        <v>34400</v>
      </c>
      <c r="H270" s="125">
        <v>80</v>
      </c>
    </row>
    <row r="271" spans="1:8" s="82" customFormat="1" ht="12.75">
      <c r="A271" s="75" t="s">
        <v>373</v>
      </c>
      <c r="B271" s="117" t="s">
        <v>374</v>
      </c>
      <c r="C271" s="118" t="s">
        <v>375</v>
      </c>
      <c r="D271" s="119" t="s">
        <v>174</v>
      </c>
      <c r="E271" s="120" t="s">
        <v>180</v>
      </c>
      <c r="F271" s="124">
        <v>240</v>
      </c>
      <c r="G271" s="122">
        <v>4800</v>
      </c>
      <c r="H271" s="125">
        <v>20</v>
      </c>
    </row>
    <row r="272" spans="1:8" s="82" customFormat="1" ht="12.75">
      <c r="A272" s="75" t="s">
        <v>376</v>
      </c>
      <c r="B272" s="117" t="s">
        <v>377</v>
      </c>
      <c r="C272" s="118" t="s">
        <v>378</v>
      </c>
      <c r="D272" s="119" t="s">
        <v>174</v>
      </c>
      <c r="E272" s="120" t="s">
        <v>180</v>
      </c>
      <c r="F272" s="124">
        <v>80</v>
      </c>
      <c r="G272" s="122">
        <v>400</v>
      </c>
      <c r="H272" s="125">
        <v>5</v>
      </c>
    </row>
    <row r="273" spans="1:8" s="82" customFormat="1" ht="24">
      <c r="A273" s="75" t="s">
        <v>379</v>
      </c>
      <c r="B273" s="117" t="s">
        <v>380</v>
      </c>
      <c r="C273" s="118" t="s">
        <v>381</v>
      </c>
      <c r="D273" s="119" t="s">
        <v>174</v>
      </c>
      <c r="E273" s="120" t="s">
        <v>193</v>
      </c>
      <c r="F273" s="124">
        <v>950</v>
      </c>
      <c r="G273" s="122">
        <v>27550</v>
      </c>
      <c r="H273" s="125">
        <v>29</v>
      </c>
    </row>
    <row r="274" spans="1:8" s="82" customFormat="1" ht="24">
      <c r="A274" s="75" t="s">
        <v>382</v>
      </c>
      <c r="B274" s="117" t="s">
        <v>380</v>
      </c>
      <c r="C274" s="118" t="s">
        <v>383</v>
      </c>
      <c r="D274" s="119" t="s">
        <v>174</v>
      </c>
      <c r="E274" s="120" t="s">
        <v>193</v>
      </c>
      <c r="F274" s="124">
        <v>1300</v>
      </c>
      <c r="G274" s="122">
        <v>1300</v>
      </c>
      <c r="H274" s="125">
        <v>1</v>
      </c>
    </row>
    <row r="275" spans="1:8" s="82" customFormat="1" ht="12.75">
      <c r="A275" s="75" t="s">
        <v>384</v>
      </c>
      <c r="B275" s="117" t="s">
        <v>380</v>
      </c>
      <c r="C275" s="118" t="s">
        <v>385</v>
      </c>
      <c r="D275" s="119" t="s">
        <v>174</v>
      </c>
      <c r="E275" s="120" t="s">
        <v>180</v>
      </c>
      <c r="F275" s="124">
        <v>80</v>
      </c>
      <c r="G275" s="122">
        <v>3200</v>
      </c>
      <c r="H275" s="125">
        <v>40</v>
      </c>
    </row>
    <row r="276" spans="1:8" s="82" customFormat="1" ht="24">
      <c r="A276" s="75" t="s">
        <v>386</v>
      </c>
      <c r="B276" s="117" t="s">
        <v>387</v>
      </c>
      <c r="C276" s="118" t="s">
        <v>388</v>
      </c>
      <c r="D276" s="119" t="s">
        <v>174</v>
      </c>
      <c r="E276" s="120" t="s">
        <v>180</v>
      </c>
      <c r="F276" s="124">
        <v>45</v>
      </c>
      <c r="G276" s="122">
        <v>450</v>
      </c>
      <c r="H276" s="125">
        <v>10</v>
      </c>
    </row>
    <row r="277" spans="1:8" s="82" customFormat="1" ht="24">
      <c r="A277" s="75" t="s">
        <v>389</v>
      </c>
      <c r="B277" s="117" t="s">
        <v>390</v>
      </c>
      <c r="C277" s="118" t="s">
        <v>391</v>
      </c>
      <c r="D277" s="119" t="s">
        <v>174</v>
      </c>
      <c r="E277" s="120" t="s">
        <v>180</v>
      </c>
      <c r="F277" s="124">
        <v>14</v>
      </c>
      <c r="G277" s="122">
        <v>2800</v>
      </c>
      <c r="H277" s="125">
        <v>200</v>
      </c>
    </row>
    <row r="278" spans="1:8" s="82" customFormat="1" ht="24">
      <c r="A278" s="75" t="s">
        <v>392</v>
      </c>
      <c r="B278" s="117" t="s">
        <v>393</v>
      </c>
      <c r="C278" s="118" t="s">
        <v>394</v>
      </c>
      <c r="D278" s="119" t="s">
        <v>174</v>
      </c>
      <c r="E278" s="120" t="s">
        <v>180</v>
      </c>
      <c r="F278" s="124">
        <v>95</v>
      </c>
      <c r="G278" s="122">
        <v>950</v>
      </c>
      <c r="H278" s="125">
        <v>10</v>
      </c>
    </row>
    <row r="279" spans="1:8" s="82" customFormat="1" ht="12.75">
      <c r="A279" s="75" t="s">
        <v>395</v>
      </c>
      <c r="B279" s="117" t="s">
        <v>396</v>
      </c>
      <c r="C279" s="118" t="s">
        <v>397</v>
      </c>
      <c r="D279" s="119" t="s">
        <v>174</v>
      </c>
      <c r="E279" s="120" t="s">
        <v>180</v>
      </c>
      <c r="F279" s="124">
        <v>240</v>
      </c>
      <c r="G279" s="122">
        <v>2400</v>
      </c>
      <c r="H279" s="125">
        <v>10</v>
      </c>
    </row>
    <row r="280" spans="1:8" s="82" customFormat="1" ht="12.75">
      <c r="A280" s="75" t="s">
        <v>398</v>
      </c>
      <c r="B280" s="117" t="s">
        <v>399</v>
      </c>
      <c r="C280" s="118" t="s">
        <v>400</v>
      </c>
      <c r="D280" s="119" t="s">
        <v>174</v>
      </c>
      <c r="E280" s="120" t="s">
        <v>180</v>
      </c>
      <c r="F280" s="124">
        <v>250</v>
      </c>
      <c r="G280" s="122">
        <v>2500</v>
      </c>
      <c r="H280" s="125">
        <v>10</v>
      </c>
    </row>
    <row r="281" spans="1:8" s="82" customFormat="1" ht="12.75">
      <c r="A281" s="75" t="s">
        <v>401</v>
      </c>
      <c r="B281" s="117" t="s">
        <v>402</v>
      </c>
      <c r="C281" s="118" t="s">
        <v>403</v>
      </c>
      <c r="D281" s="119" t="s">
        <v>174</v>
      </c>
      <c r="E281" s="120" t="s">
        <v>180</v>
      </c>
      <c r="F281" s="124">
        <v>230</v>
      </c>
      <c r="G281" s="122">
        <v>690</v>
      </c>
      <c r="H281" s="125">
        <v>3</v>
      </c>
    </row>
    <row r="282" spans="1:8" s="82" customFormat="1" ht="24">
      <c r="A282" s="75" t="s">
        <v>404</v>
      </c>
      <c r="B282" s="117" t="s">
        <v>405</v>
      </c>
      <c r="C282" s="118" t="s">
        <v>406</v>
      </c>
      <c r="D282" s="119" t="s">
        <v>174</v>
      </c>
      <c r="E282" s="120" t="s">
        <v>193</v>
      </c>
      <c r="F282" s="124">
        <v>130</v>
      </c>
      <c r="G282" s="122">
        <v>1300</v>
      </c>
      <c r="H282" s="125">
        <v>10</v>
      </c>
    </row>
    <row r="283" spans="1:8" s="82" customFormat="1" ht="12.75">
      <c r="A283" s="75" t="s">
        <v>407</v>
      </c>
      <c r="B283" s="117" t="s">
        <v>405</v>
      </c>
      <c r="C283" s="118" t="s">
        <v>408</v>
      </c>
      <c r="D283" s="119" t="s">
        <v>174</v>
      </c>
      <c r="E283" s="120" t="s">
        <v>193</v>
      </c>
      <c r="F283" s="124">
        <v>140</v>
      </c>
      <c r="G283" s="122">
        <v>1400</v>
      </c>
      <c r="H283" s="125">
        <v>10</v>
      </c>
    </row>
    <row r="284" spans="1:8" s="82" customFormat="1" ht="12.75">
      <c r="A284" s="75" t="s">
        <v>409</v>
      </c>
      <c r="B284" s="117" t="s">
        <v>405</v>
      </c>
      <c r="C284" s="118" t="s">
        <v>410</v>
      </c>
      <c r="D284" s="119" t="s">
        <v>174</v>
      </c>
      <c r="E284" s="120" t="s">
        <v>193</v>
      </c>
      <c r="F284" s="124">
        <v>190</v>
      </c>
      <c r="G284" s="122">
        <v>950</v>
      </c>
      <c r="H284" s="125">
        <v>5</v>
      </c>
    </row>
    <row r="285" spans="1:8" s="82" customFormat="1" ht="12.75">
      <c r="A285" s="75" t="s">
        <v>411</v>
      </c>
      <c r="B285" s="117" t="s">
        <v>412</v>
      </c>
      <c r="C285" s="118" t="s">
        <v>413</v>
      </c>
      <c r="D285" s="119" t="s">
        <v>174</v>
      </c>
      <c r="E285" s="120" t="s">
        <v>193</v>
      </c>
      <c r="F285" s="124">
        <v>450</v>
      </c>
      <c r="G285" s="122">
        <v>2250</v>
      </c>
      <c r="H285" s="125">
        <v>5</v>
      </c>
    </row>
    <row r="286" spans="1:8" s="82" customFormat="1" ht="12.75">
      <c r="A286" s="75" t="s">
        <v>414</v>
      </c>
      <c r="B286" s="117" t="s">
        <v>415</v>
      </c>
      <c r="C286" s="118" t="s">
        <v>416</v>
      </c>
      <c r="D286" s="119" t="s">
        <v>174</v>
      </c>
      <c r="E286" s="120" t="s">
        <v>193</v>
      </c>
      <c r="F286" s="124">
        <v>90</v>
      </c>
      <c r="G286" s="122">
        <v>900</v>
      </c>
      <c r="H286" s="125">
        <v>10</v>
      </c>
    </row>
    <row r="287" spans="1:8" s="82" customFormat="1" ht="12.75">
      <c r="A287" s="75" t="s">
        <v>417</v>
      </c>
      <c r="B287" s="117" t="s">
        <v>418</v>
      </c>
      <c r="C287" s="118" t="s">
        <v>419</v>
      </c>
      <c r="D287" s="119" t="s">
        <v>174</v>
      </c>
      <c r="E287" s="120" t="s">
        <v>193</v>
      </c>
      <c r="F287" s="124">
        <v>140</v>
      </c>
      <c r="G287" s="122">
        <v>1400</v>
      </c>
      <c r="H287" s="125">
        <v>10</v>
      </c>
    </row>
    <row r="288" spans="1:8" s="82" customFormat="1" ht="24">
      <c r="A288" s="75" t="s">
        <v>420</v>
      </c>
      <c r="B288" s="117" t="s">
        <v>421</v>
      </c>
      <c r="C288" s="118" t="s">
        <v>422</v>
      </c>
      <c r="D288" s="119" t="s">
        <v>174</v>
      </c>
      <c r="E288" s="120" t="s">
        <v>180</v>
      </c>
      <c r="F288" s="124">
        <v>850</v>
      </c>
      <c r="G288" s="122">
        <v>17000</v>
      </c>
      <c r="H288" s="125">
        <v>20</v>
      </c>
    </row>
    <row r="289" spans="1:8" s="82" customFormat="1" ht="12.75">
      <c r="A289" s="75" t="s">
        <v>423</v>
      </c>
      <c r="B289" s="117" t="s">
        <v>424</v>
      </c>
      <c r="C289" s="118" t="s">
        <v>425</v>
      </c>
      <c r="D289" s="119" t="s">
        <v>174</v>
      </c>
      <c r="E289" s="120" t="s">
        <v>193</v>
      </c>
      <c r="F289" s="124">
        <v>130</v>
      </c>
      <c r="G289" s="122">
        <v>1560</v>
      </c>
      <c r="H289" s="125">
        <v>12</v>
      </c>
    </row>
    <row r="290" spans="1:8" s="82" customFormat="1" ht="12.75">
      <c r="A290" s="75" t="s">
        <v>426</v>
      </c>
      <c r="B290" s="117" t="s">
        <v>427</v>
      </c>
      <c r="C290" s="118" t="s">
        <v>428</v>
      </c>
      <c r="D290" s="119" t="s">
        <v>174</v>
      </c>
      <c r="E290" s="120" t="s">
        <v>180</v>
      </c>
      <c r="F290" s="124">
        <v>250</v>
      </c>
      <c r="G290" s="122">
        <v>750</v>
      </c>
      <c r="H290" s="125">
        <v>3</v>
      </c>
    </row>
    <row r="291" spans="1:8" s="82" customFormat="1" ht="12.75">
      <c r="A291" s="75" t="s">
        <v>429</v>
      </c>
      <c r="B291" s="117" t="s">
        <v>430</v>
      </c>
      <c r="C291" s="118" t="s">
        <v>431</v>
      </c>
      <c r="D291" s="119" t="s">
        <v>174</v>
      </c>
      <c r="E291" s="120" t="s">
        <v>180</v>
      </c>
      <c r="F291" s="124">
        <v>300</v>
      </c>
      <c r="G291" s="122">
        <v>600</v>
      </c>
      <c r="H291" s="125">
        <v>2</v>
      </c>
    </row>
    <row r="292" spans="1:8" s="82" customFormat="1" ht="12.75">
      <c r="A292" s="75" t="s">
        <v>432</v>
      </c>
      <c r="B292" s="117" t="s">
        <v>433</v>
      </c>
      <c r="C292" s="118" t="s">
        <v>434</v>
      </c>
      <c r="D292" s="119" t="s">
        <v>174</v>
      </c>
      <c r="E292" s="120" t="s">
        <v>180</v>
      </c>
      <c r="F292" s="124">
        <v>2000</v>
      </c>
      <c r="G292" s="122">
        <v>2000</v>
      </c>
      <c r="H292" s="125">
        <v>1</v>
      </c>
    </row>
    <row r="293" spans="1:8" s="82" customFormat="1" ht="12.75">
      <c r="A293" s="75" t="s">
        <v>435</v>
      </c>
      <c r="B293" s="117" t="s">
        <v>436</v>
      </c>
      <c r="C293" s="118" t="s">
        <v>437</v>
      </c>
      <c r="D293" s="119" t="s">
        <v>174</v>
      </c>
      <c r="E293" s="120" t="s">
        <v>180</v>
      </c>
      <c r="F293" s="124">
        <v>2900</v>
      </c>
      <c r="G293" s="122">
        <v>2900</v>
      </c>
      <c r="H293" s="125">
        <v>1</v>
      </c>
    </row>
    <row r="294" spans="1:8" s="82" customFormat="1" ht="12.75">
      <c r="A294" s="75" t="s">
        <v>438</v>
      </c>
      <c r="B294" s="117" t="s">
        <v>439</v>
      </c>
      <c r="C294" s="118" t="s">
        <v>440</v>
      </c>
      <c r="D294" s="119" t="s">
        <v>174</v>
      </c>
      <c r="E294" s="120" t="s">
        <v>180</v>
      </c>
      <c r="F294" s="124">
        <v>150</v>
      </c>
      <c r="G294" s="122">
        <v>7500</v>
      </c>
      <c r="H294" s="125">
        <v>50</v>
      </c>
    </row>
    <row r="295" spans="1:8" s="82" customFormat="1" ht="12.75">
      <c r="A295" s="75" t="s">
        <v>441</v>
      </c>
      <c r="B295" s="117" t="s">
        <v>439</v>
      </c>
      <c r="C295" s="127" t="s">
        <v>442</v>
      </c>
      <c r="D295" s="119" t="s">
        <v>174</v>
      </c>
      <c r="E295" s="120" t="s">
        <v>180</v>
      </c>
      <c r="F295" s="124">
        <v>700</v>
      </c>
      <c r="G295" s="122">
        <v>2800</v>
      </c>
      <c r="H295" s="125">
        <v>4</v>
      </c>
    </row>
    <row r="296" spans="1:8" s="82" customFormat="1" ht="12.75">
      <c r="A296" s="75" t="s">
        <v>443</v>
      </c>
      <c r="B296" s="117" t="s">
        <v>444</v>
      </c>
      <c r="C296" s="118" t="s">
        <v>445</v>
      </c>
      <c r="D296" s="119" t="s">
        <v>174</v>
      </c>
      <c r="E296" s="120" t="s">
        <v>180</v>
      </c>
      <c r="F296" s="124">
        <v>7800</v>
      </c>
      <c r="G296" s="122">
        <v>15600</v>
      </c>
      <c r="H296" s="125">
        <v>2</v>
      </c>
    </row>
    <row r="297" spans="1:8" s="82" customFormat="1" ht="12.75">
      <c r="A297" s="75" t="s">
        <v>446</v>
      </c>
      <c r="B297" s="117" t="s">
        <v>444</v>
      </c>
      <c r="C297" s="118" t="s">
        <v>447</v>
      </c>
      <c r="D297" s="119" t="s">
        <v>174</v>
      </c>
      <c r="E297" s="120" t="s">
        <v>180</v>
      </c>
      <c r="F297" s="124">
        <v>7800</v>
      </c>
      <c r="G297" s="122">
        <v>15600</v>
      </c>
      <c r="H297" s="125">
        <v>2</v>
      </c>
    </row>
    <row r="298" spans="1:8" s="82" customFormat="1" ht="24">
      <c r="A298" s="75" t="s">
        <v>448</v>
      </c>
      <c r="B298" s="117" t="s">
        <v>449</v>
      </c>
      <c r="C298" s="118" t="s">
        <v>450</v>
      </c>
      <c r="D298" s="119" t="s">
        <v>174</v>
      </c>
      <c r="E298" s="120" t="s">
        <v>451</v>
      </c>
      <c r="F298" s="124" t="s">
        <v>452</v>
      </c>
      <c r="G298" s="122">
        <v>104400</v>
      </c>
      <c r="H298" s="125" t="s">
        <v>453</v>
      </c>
    </row>
    <row r="299" spans="1:8" s="82" customFormat="1" ht="12.75">
      <c r="A299" s="75" t="s">
        <v>454</v>
      </c>
      <c r="B299" s="117" t="s">
        <v>455</v>
      </c>
      <c r="C299" s="127" t="s">
        <v>456</v>
      </c>
      <c r="D299" s="119" t="s">
        <v>174</v>
      </c>
      <c r="E299" s="120" t="s">
        <v>180</v>
      </c>
      <c r="F299" s="124">
        <v>90</v>
      </c>
      <c r="G299" s="122">
        <v>1800</v>
      </c>
      <c r="H299" s="125">
        <v>20</v>
      </c>
    </row>
    <row r="300" spans="1:8" s="82" customFormat="1" ht="12.75">
      <c r="A300" s="75" t="s">
        <v>457</v>
      </c>
      <c r="B300" s="75" t="s">
        <v>458</v>
      </c>
      <c r="C300" s="128" t="s">
        <v>459</v>
      </c>
      <c r="D300" s="119" t="s">
        <v>174</v>
      </c>
      <c r="E300" s="120" t="s">
        <v>180</v>
      </c>
      <c r="F300" s="124">
        <v>190</v>
      </c>
      <c r="G300" s="122">
        <v>1900</v>
      </c>
      <c r="H300" s="129">
        <v>10</v>
      </c>
    </row>
    <row r="301" spans="1:8" s="82" customFormat="1" ht="12.75">
      <c r="A301" s="75" t="s">
        <v>460</v>
      </c>
      <c r="B301" s="75" t="s">
        <v>461</v>
      </c>
      <c r="C301" s="128" t="s">
        <v>462</v>
      </c>
      <c r="D301" s="119" t="s">
        <v>174</v>
      </c>
      <c r="E301" s="120" t="s">
        <v>180</v>
      </c>
      <c r="F301" s="124">
        <v>190</v>
      </c>
      <c r="G301" s="122">
        <v>1900</v>
      </c>
      <c r="H301" s="129">
        <v>10</v>
      </c>
    </row>
    <row r="302" spans="1:8" s="82" customFormat="1" ht="12.75">
      <c r="A302" s="75" t="s">
        <v>463</v>
      </c>
      <c r="B302" s="75" t="s">
        <v>464</v>
      </c>
      <c r="C302" s="128" t="s">
        <v>539</v>
      </c>
      <c r="D302" s="119" t="s">
        <v>174</v>
      </c>
      <c r="E302" s="120" t="s">
        <v>180</v>
      </c>
      <c r="F302" s="124">
        <v>60</v>
      </c>
      <c r="G302" s="122">
        <v>3600</v>
      </c>
      <c r="H302" s="129">
        <v>60</v>
      </c>
    </row>
    <row r="303" spans="1:8" s="82" customFormat="1" ht="12.75">
      <c r="A303" s="75" t="s">
        <v>460</v>
      </c>
      <c r="B303" s="75" t="s">
        <v>461</v>
      </c>
      <c r="C303" s="128" t="s">
        <v>540</v>
      </c>
      <c r="D303" s="119" t="s">
        <v>174</v>
      </c>
      <c r="E303" s="120" t="s">
        <v>180</v>
      </c>
      <c r="F303" s="124">
        <v>8000</v>
      </c>
      <c r="G303" s="122">
        <v>16000</v>
      </c>
      <c r="H303" s="129">
        <v>2</v>
      </c>
    </row>
    <row r="304" spans="1:8">
      <c r="A304" s="109"/>
      <c r="B304" s="110"/>
      <c r="C304" s="111"/>
      <c r="D304" s="57"/>
      <c r="E304" s="112"/>
      <c r="F304" s="113"/>
      <c r="G304" s="114">
        <f>SUM(G262:G303)</f>
        <v>304270</v>
      </c>
      <c r="H304" s="115"/>
    </row>
    <row r="305" spans="1:20" s="82" customFormat="1" ht="14.25">
      <c r="A305" s="130"/>
      <c r="B305" s="131"/>
      <c r="C305" s="162" t="s">
        <v>465</v>
      </c>
      <c r="D305" s="163"/>
      <c r="E305" s="164"/>
      <c r="F305" s="163"/>
      <c r="G305" s="163"/>
      <c r="H305" s="165"/>
    </row>
    <row r="306" spans="1:20" s="135" customFormat="1" ht="14.25" customHeight="1">
      <c r="A306" s="49">
        <v>1</v>
      </c>
      <c r="B306" s="49">
        <v>30192154</v>
      </c>
      <c r="C306" s="132" t="s">
        <v>466</v>
      </c>
      <c r="D306" s="98" t="s">
        <v>174</v>
      </c>
      <c r="E306" s="50" t="s">
        <v>76</v>
      </c>
      <c r="F306" s="38">
        <v>10000</v>
      </c>
      <c r="G306" s="38">
        <v>10000</v>
      </c>
      <c r="H306" s="133">
        <v>1</v>
      </c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</row>
    <row r="307" spans="1:20" s="134" customFormat="1" ht="14.25" customHeight="1">
      <c r="A307" s="49">
        <v>2</v>
      </c>
      <c r="B307" s="49">
        <v>30192154</v>
      </c>
      <c r="C307" s="132" t="s">
        <v>466</v>
      </c>
      <c r="D307" s="98" t="s">
        <v>174</v>
      </c>
      <c r="E307" s="50" t="s">
        <v>76</v>
      </c>
      <c r="F307" s="38">
        <v>10000</v>
      </c>
      <c r="G307" s="38">
        <v>10000</v>
      </c>
      <c r="H307" s="133">
        <v>1</v>
      </c>
    </row>
    <row r="308" spans="1:20" s="134" customFormat="1" ht="14.25" customHeight="1">
      <c r="A308" s="49">
        <v>3</v>
      </c>
      <c r="B308" s="49">
        <v>30192150</v>
      </c>
      <c r="C308" s="132" t="s">
        <v>467</v>
      </c>
      <c r="D308" s="98" t="s">
        <v>174</v>
      </c>
      <c r="E308" s="50" t="s">
        <v>76</v>
      </c>
      <c r="F308" s="38">
        <v>6000</v>
      </c>
      <c r="G308" s="38">
        <v>6000</v>
      </c>
      <c r="H308" s="133">
        <v>1</v>
      </c>
    </row>
    <row r="309" spans="1:20" s="134" customFormat="1" ht="14.25">
      <c r="A309" s="49"/>
      <c r="B309" s="49"/>
      <c r="C309" s="132"/>
      <c r="D309" s="98"/>
      <c r="E309" s="50"/>
      <c r="F309" s="38"/>
      <c r="G309" s="136">
        <v>26000</v>
      </c>
      <c r="H309" s="133"/>
    </row>
    <row r="310" spans="1:20" s="82" customFormat="1" ht="12.75">
      <c r="A310" s="166" t="s">
        <v>468</v>
      </c>
      <c r="B310" s="167"/>
      <c r="C310" s="167"/>
      <c r="D310" s="168"/>
      <c r="E310" s="167"/>
      <c r="F310" s="168"/>
      <c r="G310" s="168"/>
      <c r="H310" s="169"/>
    </row>
    <row r="311" spans="1:20" s="79" customFormat="1" ht="14.25">
      <c r="A311" s="170" t="s">
        <v>469</v>
      </c>
      <c r="B311" s="171"/>
      <c r="C311" s="171"/>
      <c r="D311" s="171"/>
      <c r="E311" s="171"/>
      <c r="F311" s="171"/>
      <c r="G311" s="171"/>
      <c r="H311" s="172"/>
    </row>
    <row r="312" spans="1:20">
      <c r="A312" s="137">
        <v>1</v>
      </c>
      <c r="B312" s="138" t="s">
        <v>470</v>
      </c>
      <c r="C312" s="139" t="s">
        <v>471</v>
      </c>
      <c r="D312" s="98" t="s">
        <v>174</v>
      </c>
      <c r="E312" s="124" t="s">
        <v>180</v>
      </c>
      <c r="F312" s="125">
        <v>3.5</v>
      </c>
      <c r="G312" s="37">
        <v>1750</v>
      </c>
      <c r="H312" s="140">
        <v>500</v>
      </c>
    </row>
    <row r="313" spans="1:20">
      <c r="A313" s="137">
        <v>2</v>
      </c>
      <c r="B313" s="138" t="s">
        <v>470</v>
      </c>
      <c r="C313" s="139" t="s">
        <v>472</v>
      </c>
      <c r="D313" s="98" t="s">
        <v>174</v>
      </c>
      <c r="E313" s="124" t="s">
        <v>180</v>
      </c>
      <c r="F313" s="125">
        <v>6</v>
      </c>
      <c r="G313" s="37">
        <v>900</v>
      </c>
      <c r="H313" s="140">
        <v>150</v>
      </c>
    </row>
    <row r="314" spans="1:20">
      <c r="A314" s="137">
        <v>3</v>
      </c>
      <c r="B314" s="138" t="s">
        <v>470</v>
      </c>
      <c r="C314" s="139" t="s">
        <v>473</v>
      </c>
      <c r="D314" s="98" t="s">
        <v>174</v>
      </c>
      <c r="E314" s="124" t="s">
        <v>180</v>
      </c>
      <c r="F314" s="125">
        <v>6</v>
      </c>
      <c r="G314" s="37">
        <v>1500</v>
      </c>
      <c r="H314" s="140">
        <v>250</v>
      </c>
    </row>
    <row r="315" spans="1:20">
      <c r="A315" s="137">
        <v>4</v>
      </c>
      <c r="B315" s="138" t="s">
        <v>470</v>
      </c>
      <c r="C315" s="139" t="s">
        <v>474</v>
      </c>
      <c r="D315" s="98" t="s">
        <v>174</v>
      </c>
      <c r="E315" s="124" t="s">
        <v>180</v>
      </c>
      <c r="F315" s="125">
        <v>3</v>
      </c>
      <c r="G315" s="37">
        <v>600</v>
      </c>
      <c r="H315" s="140">
        <v>200</v>
      </c>
    </row>
    <row r="316" spans="1:20">
      <c r="A316" s="137">
        <v>5</v>
      </c>
      <c r="B316" s="138" t="s">
        <v>470</v>
      </c>
      <c r="C316" s="139" t="s">
        <v>475</v>
      </c>
      <c r="D316" s="98" t="s">
        <v>174</v>
      </c>
      <c r="E316" s="124" t="s">
        <v>180</v>
      </c>
      <c r="F316" s="125">
        <v>6</v>
      </c>
      <c r="G316" s="37">
        <v>2400</v>
      </c>
      <c r="H316" s="140">
        <v>400</v>
      </c>
    </row>
    <row r="317" spans="1:20">
      <c r="A317" s="137">
        <v>6</v>
      </c>
      <c r="B317" s="138" t="s">
        <v>470</v>
      </c>
      <c r="C317" s="139" t="s">
        <v>476</v>
      </c>
      <c r="D317" s="98" t="s">
        <v>174</v>
      </c>
      <c r="E317" s="124" t="s">
        <v>180</v>
      </c>
      <c r="F317" s="125">
        <v>7</v>
      </c>
      <c r="G317" s="37">
        <v>2800</v>
      </c>
      <c r="H317" s="140">
        <v>400</v>
      </c>
    </row>
    <row r="318" spans="1:20">
      <c r="A318" s="137">
        <v>7</v>
      </c>
      <c r="B318" s="138" t="s">
        <v>470</v>
      </c>
      <c r="C318" s="139" t="s">
        <v>477</v>
      </c>
      <c r="D318" s="98" t="s">
        <v>174</v>
      </c>
      <c r="E318" s="124" t="s">
        <v>180</v>
      </c>
      <c r="F318" s="125">
        <v>7</v>
      </c>
      <c r="G318" s="37">
        <v>2800</v>
      </c>
      <c r="H318" s="140">
        <v>400</v>
      </c>
    </row>
    <row r="319" spans="1:20">
      <c r="A319" s="137">
        <v>8</v>
      </c>
      <c r="B319" s="138" t="s">
        <v>470</v>
      </c>
      <c r="C319" s="139" t="s">
        <v>478</v>
      </c>
      <c r="D319" s="98" t="s">
        <v>174</v>
      </c>
      <c r="E319" s="124" t="s">
        <v>180</v>
      </c>
      <c r="F319" s="125">
        <v>6</v>
      </c>
      <c r="G319" s="37">
        <v>1500</v>
      </c>
      <c r="H319" s="140">
        <v>250</v>
      </c>
    </row>
    <row r="320" spans="1:20">
      <c r="A320" s="137">
        <v>9</v>
      </c>
      <c r="B320" s="138" t="s">
        <v>470</v>
      </c>
      <c r="C320" s="139" t="s">
        <v>479</v>
      </c>
      <c r="D320" s="98" t="s">
        <v>174</v>
      </c>
      <c r="E320" s="124" t="s">
        <v>180</v>
      </c>
      <c r="F320" s="125">
        <v>7</v>
      </c>
      <c r="G320" s="37">
        <v>4200</v>
      </c>
      <c r="H320" s="140">
        <v>600</v>
      </c>
    </row>
    <row r="321" spans="1:8">
      <c r="A321" s="137">
        <v>10</v>
      </c>
      <c r="B321" s="138" t="s">
        <v>470</v>
      </c>
      <c r="C321" s="139" t="s">
        <v>480</v>
      </c>
      <c r="D321" s="98" t="s">
        <v>174</v>
      </c>
      <c r="E321" s="124" t="s">
        <v>180</v>
      </c>
      <c r="F321" s="125">
        <v>3</v>
      </c>
      <c r="G321" s="37">
        <v>450</v>
      </c>
      <c r="H321" s="140">
        <v>150</v>
      </c>
    </row>
    <row r="322" spans="1:8">
      <c r="A322" s="137">
        <v>11</v>
      </c>
      <c r="B322" s="138" t="s">
        <v>470</v>
      </c>
      <c r="C322" s="141" t="s">
        <v>481</v>
      </c>
      <c r="D322" s="98" t="s">
        <v>174</v>
      </c>
      <c r="E322" s="124" t="s">
        <v>180</v>
      </c>
      <c r="F322" s="125">
        <v>3</v>
      </c>
      <c r="G322" s="37">
        <v>750</v>
      </c>
      <c r="H322" s="140">
        <v>250</v>
      </c>
    </row>
    <row r="323" spans="1:8">
      <c r="A323" s="137">
        <v>12</v>
      </c>
      <c r="B323" s="138" t="s">
        <v>470</v>
      </c>
      <c r="C323" s="139" t="s">
        <v>482</v>
      </c>
      <c r="D323" s="98" t="s">
        <v>174</v>
      </c>
      <c r="E323" s="124" t="s">
        <v>180</v>
      </c>
      <c r="F323" s="125">
        <v>2</v>
      </c>
      <c r="G323" s="37">
        <v>400</v>
      </c>
      <c r="H323" s="140">
        <v>200</v>
      </c>
    </row>
    <row r="324" spans="1:8">
      <c r="A324" s="137">
        <v>13</v>
      </c>
      <c r="B324" s="138" t="s">
        <v>470</v>
      </c>
      <c r="C324" s="139" t="s">
        <v>483</v>
      </c>
      <c r="D324" s="98" t="s">
        <v>174</v>
      </c>
      <c r="E324" s="124" t="s">
        <v>180</v>
      </c>
      <c r="F324" s="125">
        <v>3</v>
      </c>
      <c r="G324" s="37">
        <v>750</v>
      </c>
      <c r="H324" s="140">
        <v>250</v>
      </c>
    </row>
    <row r="325" spans="1:8" ht="25.5">
      <c r="A325" s="137">
        <v>14</v>
      </c>
      <c r="B325" s="138" t="s">
        <v>470</v>
      </c>
      <c r="C325" s="139" t="s">
        <v>484</v>
      </c>
      <c r="D325" s="98" t="s">
        <v>174</v>
      </c>
      <c r="E325" s="124" t="s">
        <v>180</v>
      </c>
      <c r="F325" s="125">
        <v>25</v>
      </c>
      <c r="G325" s="37">
        <v>375</v>
      </c>
      <c r="H325" s="140">
        <v>15</v>
      </c>
    </row>
    <row r="326" spans="1:8" ht="25.5">
      <c r="A326" s="137">
        <v>15</v>
      </c>
      <c r="B326" s="138" t="s">
        <v>470</v>
      </c>
      <c r="C326" s="139" t="s">
        <v>485</v>
      </c>
      <c r="D326" s="98" t="s">
        <v>174</v>
      </c>
      <c r="E326" s="124" t="s">
        <v>180</v>
      </c>
      <c r="F326" s="125">
        <v>15</v>
      </c>
      <c r="G326" s="37">
        <v>225</v>
      </c>
      <c r="H326" s="140">
        <v>15</v>
      </c>
    </row>
    <row r="327" spans="1:8">
      <c r="A327" s="137">
        <v>16</v>
      </c>
      <c r="B327" s="138" t="s">
        <v>470</v>
      </c>
      <c r="C327" s="139" t="s">
        <v>486</v>
      </c>
      <c r="D327" s="98" t="s">
        <v>174</v>
      </c>
      <c r="E327" s="124" t="s">
        <v>180</v>
      </c>
      <c r="F327" s="125">
        <v>15</v>
      </c>
      <c r="G327" s="37">
        <v>300</v>
      </c>
      <c r="H327" s="140">
        <v>20</v>
      </c>
    </row>
    <row r="328" spans="1:8">
      <c r="A328" s="137">
        <v>17</v>
      </c>
      <c r="B328" s="138" t="s">
        <v>470</v>
      </c>
      <c r="C328" s="139" t="s">
        <v>487</v>
      </c>
      <c r="D328" s="98" t="s">
        <v>174</v>
      </c>
      <c r="E328" s="124" t="s">
        <v>180</v>
      </c>
      <c r="F328" s="125">
        <v>6</v>
      </c>
      <c r="G328" s="37">
        <v>42000</v>
      </c>
      <c r="H328" s="140">
        <v>7000</v>
      </c>
    </row>
    <row r="329" spans="1:8">
      <c r="A329" s="137">
        <v>18</v>
      </c>
      <c r="B329" s="138" t="s">
        <v>470</v>
      </c>
      <c r="C329" s="139" t="s">
        <v>488</v>
      </c>
      <c r="D329" s="98" t="s">
        <v>174</v>
      </c>
      <c r="E329" s="124" t="s">
        <v>180</v>
      </c>
      <c r="F329" s="125">
        <v>10</v>
      </c>
      <c r="G329" s="37">
        <v>30000</v>
      </c>
      <c r="H329" s="140">
        <v>3000</v>
      </c>
    </row>
    <row r="330" spans="1:8">
      <c r="A330" s="137">
        <v>19</v>
      </c>
      <c r="B330" s="138" t="s">
        <v>470</v>
      </c>
      <c r="C330" s="139" t="s">
        <v>489</v>
      </c>
      <c r="D330" s="98" t="s">
        <v>174</v>
      </c>
      <c r="E330" s="124" t="s">
        <v>180</v>
      </c>
      <c r="F330" s="125">
        <v>115</v>
      </c>
      <c r="G330" s="37">
        <v>5750</v>
      </c>
      <c r="H330" s="140">
        <v>50</v>
      </c>
    </row>
    <row r="331" spans="1:8">
      <c r="A331" s="137">
        <v>20</v>
      </c>
      <c r="B331" s="138" t="s">
        <v>470</v>
      </c>
      <c r="C331" s="139" t="s">
        <v>490</v>
      </c>
      <c r="D331" s="98" t="s">
        <v>174</v>
      </c>
      <c r="E331" s="124" t="s">
        <v>180</v>
      </c>
      <c r="F331" s="125">
        <v>230</v>
      </c>
      <c r="G331" s="37">
        <v>34500</v>
      </c>
      <c r="H331" s="140">
        <v>150</v>
      </c>
    </row>
    <row r="332" spans="1:8">
      <c r="A332" s="137">
        <v>21</v>
      </c>
      <c r="B332" s="138" t="s">
        <v>470</v>
      </c>
      <c r="C332" s="139" t="s">
        <v>491</v>
      </c>
      <c r="D332" s="98" t="s">
        <v>174</v>
      </c>
      <c r="E332" s="124" t="s">
        <v>180</v>
      </c>
      <c r="F332" s="125">
        <v>15</v>
      </c>
      <c r="G332" s="37">
        <v>45000</v>
      </c>
      <c r="H332" s="140">
        <v>3000</v>
      </c>
    </row>
    <row r="333" spans="1:8">
      <c r="A333" s="137">
        <v>22</v>
      </c>
      <c r="B333" s="138" t="s">
        <v>470</v>
      </c>
      <c r="C333" s="139" t="s">
        <v>492</v>
      </c>
      <c r="D333" s="98" t="s">
        <v>174</v>
      </c>
      <c r="E333" s="124" t="s">
        <v>180</v>
      </c>
      <c r="F333" s="125">
        <v>2</v>
      </c>
      <c r="G333" s="37">
        <v>1200</v>
      </c>
      <c r="H333" s="140">
        <v>600</v>
      </c>
    </row>
    <row r="334" spans="1:8">
      <c r="A334" s="137">
        <v>23</v>
      </c>
      <c r="B334" s="138" t="s">
        <v>470</v>
      </c>
      <c r="C334" s="139" t="s">
        <v>493</v>
      </c>
      <c r="D334" s="98" t="s">
        <v>174</v>
      </c>
      <c r="E334" s="124" t="s">
        <v>180</v>
      </c>
      <c r="F334" s="125">
        <v>2</v>
      </c>
      <c r="G334" s="37">
        <v>1200</v>
      </c>
      <c r="H334" s="140">
        <v>600</v>
      </c>
    </row>
    <row r="335" spans="1:8">
      <c r="A335" s="137">
        <v>24</v>
      </c>
      <c r="B335" s="138" t="s">
        <v>470</v>
      </c>
      <c r="C335" s="139" t="s">
        <v>494</v>
      </c>
      <c r="D335" s="98" t="s">
        <v>174</v>
      </c>
      <c r="E335" s="124" t="s">
        <v>180</v>
      </c>
      <c r="F335" s="125">
        <v>3</v>
      </c>
      <c r="G335" s="37">
        <v>1800</v>
      </c>
      <c r="H335" s="140">
        <v>600</v>
      </c>
    </row>
    <row r="336" spans="1:8" ht="25.5">
      <c r="A336" s="137">
        <v>25</v>
      </c>
      <c r="B336" s="138" t="s">
        <v>470</v>
      </c>
      <c r="C336" s="139" t="s">
        <v>495</v>
      </c>
      <c r="D336" s="98" t="s">
        <v>174</v>
      </c>
      <c r="E336" s="124" t="s">
        <v>180</v>
      </c>
      <c r="F336" s="125">
        <v>6</v>
      </c>
      <c r="G336" s="37">
        <v>2400</v>
      </c>
      <c r="H336" s="140">
        <v>400</v>
      </c>
    </row>
    <row r="337" spans="1:8" ht="25.5">
      <c r="A337" s="137">
        <v>26</v>
      </c>
      <c r="B337" s="138" t="s">
        <v>470</v>
      </c>
      <c r="C337" s="139" t="s">
        <v>496</v>
      </c>
      <c r="D337" s="98" t="s">
        <v>174</v>
      </c>
      <c r="E337" s="124" t="s">
        <v>180</v>
      </c>
      <c r="F337" s="125">
        <v>7</v>
      </c>
      <c r="G337" s="37">
        <v>2800</v>
      </c>
      <c r="H337" s="140">
        <v>400</v>
      </c>
    </row>
    <row r="338" spans="1:8">
      <c r="A338" s="137">
        <v>27</v>
      </c>
      <c r="B338" s="138" t="s">
        <v>470</v>
      </c>
      <c r="C338" s="139" t="s">
        <v>497</v>
      </c>
      <c r="D338" s="98" t="s">
        <v>174</v>
      </c>
      <c r="E338" s="124" t="s">
        <v>180</v>
      </c>
      <c r="F338" s="125">
        <v>1.1000000000000001</v>
      </c>
      <c r="G338" s="37">
        <v>14300.000000000002</v>
      </c>
      <c r="H338" s="140">
        <v>13000</v>
      </c>
    </row>
    <row r="339" spans="1:8" ht="25.5">
      <c r="A339" s="137">
        <v>28</v>
      </c>
      <c r="B339" s="138" t="s">
        <v>470</v>
      </c>
      <c r="C339" s="139" t="s">
        <v>498</v>
      </c>
      <c r="D339" s="98" t="s">
        <v>174</v>
      </c>
      <c r="E339" s="124" t="s">
        <v>180</v>
      </c>
      <c r="F339" s="125">
        <v>2.5</v>
      </c>
      <c r="G339" s="37">
        <v>1500</v>
      </c>
      <c r="H339" s="140">
        <v>600</v>
      </c>
    </row>
    <row r="340" spans="1:8" ht="25.5">
      <c r="A340" s="137">
        <v>29</v>
      </c>
      <c r="B340" s="138" t="s">
        <v>470</v>
      </c>
      <c r="C340" s="139" t="s">
        <v>499</v>
      </c>
      <c r="D340" s="98" t="s">
        <v>174</v>
      </c>
      <c r="E340" s="124" t="s">
        <v>180</v>
      </c>
      <c r="F340" s="125">
        <v>10</v>
      </c>
      <c r="G340" s="37">
        <v>300</v>
      </c>
      <c r="H340" s="140">
        <v>30</v>
      </c>
    </row>
    <row r="341" spans="1:8" ht="25.5">
      <c r="A341" s="137">
        <v>30</v>
      </c>
      <c r="B341" s="138" t="s">
        <v>470</v>
      </c>
      <c r="C341" s="139" t="s">
        <v>500</v>
      </c>
      <c r="D341" s="98" t="s">
        <v>174</v>
      </c>
      <c r="E341" s="124" t="s">
        <v>501</v>
      </c>
      <c r="F341" s="125">
        <v>10</v>
      </c>
      <c r="G341" s="37">
        <v>500</v>
      </c>
      <c r="H341" s="140">
        <v>50</v>
      </c>
    </row>
    <row r="342" spans="1:8">
      <c r="A342" s="137">
        <v>31</v>
      </c>
      <c r="B342" s="138" t="s">
        <v>470</v>
      </c>
      <c r="C342" s="139" t="s">
        <v>502</v>
      </c>
      <c r="D342" s="98" t="s">
        <v>174</v>
      </c>
      <c r="E342" s="124" t="s">
        <v>501</v>
      </c>
      <c r="F342" s="125">
        <v>6</v>
      </c>
      <c r="G342" s="37">
        <v>24000</v>
      </c>
      <c r="H342" s="140">
        <v>4000</v>
      </c>
    </row>
    <row r="343" spans="1:8">
      <c r="A343" s="137">
        <v>32</v>
      </c>
      <c r="B343" s="138" t="s">
        <v>470</v>
      </c>
      <c r="C343" s="139" t="s">
        <v>502</v>
      </c>
      <c r="D343" s="98" t="s">
        <v>174</v>
      </c>
      <c r="E343" s="124" t="s">
        <v>180</v>
      </c>
      <c r="F343" s="125">
        <v>20</v>
      </c>
      <c r="G343" s="37">
        <v>20000</v>
      </c>
      <c r="H343" s="140">
        <v>1000</v>
      </c>
    </row>
    <row r="344" spans="1:8">
      <c r="A344" s="137">
        <v>33</v>
      </c>
      <c r="B344" s="138">
        <v>39263200</v>
      </c>
      <c r="C344" s="141" t="s">
        <v>503</v>
      </c>
      <c r="D344" s="98" t="s">
        <v>174</v>
      </c>
      <c r="E344" s="124" t="s">
        <v>180</v>
      </c>
      <c r="F344" s="125">
        <v>210</v>
      </c>
      <c r="G344" s="37">
        <v>52500</v>
      </c>
      <c r="H344" s="140">
        <v>250</v>
      </c>
    </row>
    <row r="345" spans="1:8" ht="25.5">
      <c r="A345" s="137">
        <v>34</v>
      </c>
      <c r="B345" s="138">
        <v>39263200</v>
      </c>
      <c r="C345" s="141" t="s">
        <v>504</v>
      </c>
      <c r="D345" s="98" t="s">
        <v>174</v>
      </c>
      <c r="E345" s="124" t="s">
        <v>180</v>
      </c>
      <c r="F345" s="125">
        <v>900</v>
      </c>
      <c r="G345" s="37">
        <v>2700</v>
      </c>
      <c r="H345" s="142">
        <v>3</v>
      </c>
    </row>
    <row r="346" spans="1:8">
      <c r="A346" s="137">
        <v>35</v>
      </c>
      <c r="B346" s="138" t="s">
        <v>505</v>
      </c>
      <c r="C346" s="139" t="s">
        <v>506</v>
      </c>
      <c r="D346" s="98" t="s">
        <v>174</v>
      </c>
      <c r="E346" s="124" t="s">
        <v>180</v>
      </c>
      <c r="F346" s="125">
        <v>900</v>
      </c>
      <c r="G346" s="37">
        <v>900</v>
      </c>
      <c r="H346" s="140">
        <v>1</v>
      </c>
    </row>
    <row r="347" spans="1:8">
      <c r="A347" s="137">
        <v>36</v>
      </c>
      <c r="B347" s="138">
        <v>39263200</v>
      </c>
      <c r="C347" s="139" t="s">
        <v>507</v>
      </c>
      <c r="D347" s="98" t="s">
        <v>174</v>
      </c>
      <c r="E347" s="124" t="s">
        <v>180</v>
      </c>
      <c r="F347" s="125">
        <v>800</v>
      </c>
      <c r="G347" s="37">
        <v>800</v>
      </c>
      <c r="H347" s="140">
        <v>1</v>
      </c>
    </row>
    <row r="348" spans="1:8">
      <c r="A348" s="137">
        <v>37</v>
      </c>
      <c r="B348" s="138">
        <v>39263200</v>
      </c>
      <c r="C348" s="139" t="s">
        <v>508</v>
      </c>
      <c r="D348" s="98" t="s">
        <v>174</v>
      </c>
      <c r="E348" s="124" t="s">
        <v>180</v>
      </c>
      <c r="F348" s="125">
        <v>900</v>
      </c>
      <c r="G348" s="37">
        <v>9000</v>
      </c>
      <c r="H348" s="140">
        <v>10</v>
      </c>
    </row>
    <row r="349" spans="1:8">
      <c r="A349" s="137">
        <v>38</v>
      </c>
      <c r="B349" s="138">
        <v>39263200</v>
      </c>
      <c r="C349" s="139" t="s">
        <v>509</v>
      </c>
      <c r="D349" s="98" t="s">
        <v>174</v>
      </c>
      <c r="E349" s="124" t="s">
        <v>180</v>
      </c>
      <c r="F349" s="125">
        <v>1300</v>
      </c>
      <c r="G349" s="37">
        <v>13000</v>
      </c>
      <c r="H349" s="140">
        <v>10</v>
      </c>
    </row>
    <row r="350" spans="1:8">
      <c r="A350" s="137">
        <v>39</v>
      </c>
      <c r="B350" s="138">
        <v>39263200</v>
      </c>
      <c r="C350" s="139" t="s">
        <v>510</v>
      </c>
      <c r="D350" s="98" t="s">
        <v>174</v>
      </c>
      <c r="E350" s="124" t="s">
        <v>180</v>
      </c>
      <c r="F350" s="125">
        <v>750</v>
      </c>
      <c r="G350" s="37">
        <v>750</v>
      </c>
      <c r="H350" s="140">
        <v>1</v>
      </c>
    </row>
    <row r="351" spans="1:8">
      <c r="A351" s="137">
        <v>40</v>
      </c>
      <c r="B351" s="138">
        <v>39263200</v>
      </c>
      <c r="C351" s="139" t="s">
        <v>511</v>
      </c>
      <c r="D351" s="98" t="s">
        <v>174</v>
      </c>
      <c r="E351" s="124" t="s">
        <v>180</v>
      </c>
      <c r="F351" s="125">
        <v>450</v>
      </c>
      <c r="G351" s="37">
        <v>6750</v>
      </c>
      <c r="H351" s="140">
        <v>15</v>
      </c>
    </row>
    <row r="352" spans="1:8">
      <c r="A352" s="137">
        <v>41</v>
      </c>
      <c r="B352" s="143">
        <v>30197232</v>
      </c>
      <c r="C352" s="139" t="s">
        <v>512</v>
      </c>
      <c r="D352" s="98" t="s">
        <v>174</v>
      </c>
      <c r="E352" s="124" t="s">
        <v>180</v>
      </c>
      <c r="F352" s="125">
        <v>70</v>
      </c>
      <c r="G352" s="37">
        <v>3500</v>
      </c>
      <c r="H352" s="140">
        <v>50</v>
      </c>
    </row>
    <row r="353" spans="1:8">
      <c r="A353" s="137">
        <v>42</v>
      </c>
      <c r="B353" s="138">
        <v>39263200</v>
      </c>
      <c r="C353" s="139" t="s">
        <v>513</v>
      </c>
      <c r="D353" s="98" t="s">
        <v>174</v>
      </c>
      <c r="E353" s="124" t="s">
        <v>180</v>
      </c>
      <c r="F353" s="125">
        <v>900</v>
      </c>
      <c r="G353" s="37">
        <v>900</v>
      </c>
      <c r="H353" s="140">
        <v>1</v>
      </c>
    </row>
    <row r="354" spans="1:8">
      <c r="A354" s="137">
        <v>43</v>
      </c>
      <c r="B354" s="138" t="s">
        <v>514</v>
      </c>
      <c r="C354" s="139" t="s">
        <v>515</v>
      </c>
      <c r="D354" s="98" t="s">
        <v>174</v>
      </c>
      <c r="E354" s="124" t="s">
        <v>180</v>
      </c>
      <c r="F354" s="125">
        <v>8</v>
      </c>
      <c r="G354" s="37">
        <v>7200</v>
      </c>
      <c r="H354" s="140">
        <v>900</v>
      </c>
    </row>
    <row r="355" spans="1:8">
      <c r="A355" s="137">
        <v>44</v>
      </c>
      <c r="B355" s="138">
        <v>79521100</v>
      </c>
      <c r="C355" s="139" t="s">
        <v>516</v>
      </c>
      <c r="D355" s="98" t="s">
        <v>174</v>
      </c>
      <c r="E355" s="124" t="s">
        <v>180</v>
      </c>
      <c r="F355" s="125">
        <v>17</v>
      </c>
      <c r="G355" s="37">
        <v>3400</v>
      </c>
      <c r="H355" s="140">
        <v>200</v>
      </c>
    </row>
    <row r="356" spans="1:8">
      <c r="A356" s="137">
        <v>45</v>
      </c>
      <c r="B356" s="138">
        <v>39263200</v>
      </c>
      <c r="C356" s="139" t="s">
        <v>517</v>
      </c>
      <c r="D356" s="98" t="s">
        <v>174</v>
      </c>
      <c r="E356" s="124" t="s">
        <v>180</v>
      </c>
      <c r="F356" s="125">
        <v>1300</v>
      </c>
      <c r="G356" s="37">
        <v>7800</v>
      </c>
      <c r="H356" s="140">
        <v>6</v>
      </c>
    </row>
    <row r="357" spans="1:8">
      <c r="A357" s="137">
        <v>46</v>
      </c>
      <c r="B357" s="138">
        <v>39263200</v>
      </c>
      <c r="C357" s="139" t="s">
        <v>518</v>
      </c>
      <c r="D357" s="98" t="s">
        <v>174</v>
      </c>
      <c r="E357" s="124" t="s">
        <v>180</v>
      </c>
      <c r="F357" s="125">
        <v>1500</v>
      </c>
      <c r="G357" s="37">
        <v>3000</v>
      </c>
      <c r="H357" s="140">
        <v>2</v>
      </c>
    </row>
    <row r="358" spans="1:8" ht="25.5">
      <c r="A358" s="137">
        <v>47</v>
      </c>
      <c r="B358" s="138">
        <v>39263200</v>
      </c>
      <c r="C358" s="139" t="s">
        <v>519</v>
      </c>
      <c r="D358" s="98" t="s">
        <v>174</v>
      </c>
      <c r="E358" s="124" t="s">
        <v>180</v>
      </c>
      <c r="F358" s="125">
        <v>900</v>
      </c>
      <c r="G358" s="37">
        <v>2700</v>
      </c>
      <c r="H358" s="140">
        <v>3</v>
      </c>
    </row>
    <row r="359" spans="1:8" ht="25.5">
      <c r="A359" s="137">
        <v>48</v>
      </c>
      <c r="B359" s="138">
        <v>39263200</v>
      </c>
      <c r="C359" s="139" t="s">
        <v>520</v>
      </c>
      <c r="D359" s="98" t="s">
        <v>174</v>
      </c>
      <c r="E359" s="124" t="s">
        <v>180</v>
      </c>
      <c r="F359" s="125">
        <v>900</v>
      </c>
      <c r="G359" s="37">
        <v>1800</v>
      </c>
      <c r="H359" s="140">
        <v>2</v>
      </c>
    </row>
    <row r="360" spans="1:8" ht="25.5">
      <c r="A360" s="137">
        <v>49</v>
      </c>
      <c r="B360" s="138">
        <v>39263200</v>
      </c>
      <c r="C360" s="139" t="s">
        <v>521</v>
      </c>
      <c r="D360" s="98" t="s">
        <v>174</v>
      </c>
      <c r="E360" s="124" t="s">
        <v>180</v>
      </c>
      <c r="F360" s="125">
        <v>900</v>
      </c>
      <c r="G360" s="37">
        <v>3600</v>
      </c>
      <c r="H360" s="140">
        <v>4</v>
      </c>
    </row>
    <row r="361" spans="1:8" ht="25.5">
      <c r="A361" s="137">
        <v>50</v>
      </c>
      <c r="B361" s="138" t="s">
        <v>522</v>
      </c>
      <c r="C361" s="139" t="s">
        <v>523</v>
      </c>
      <c r="D361" s="98" t="s">
        <v>174</v>
      </c>
      <c r="E361" s="124" t="s">
        <v>180</v>
      </c>
      <c r="F361" s="125">
        <v>3300</v>
      </c>
      <c r="G361" s="37">
        <v>66000</v>
      </c>
      <c r="H361" s="142">
        <v>20</v>
      </c>
    </row>
    <row r="362" spans="1:8">
      <c r="A362" s="137">
        <v>51</v>
      </c>
      <c r="B362" s="138" t="s">
        <v>470</v>
      </c>
      <c r="C362" s="144" t="s">
        <v>524</v>
      </c>
      <c r="D362" s="98" t="s">
        <v>174</v>
      </c>
      <c r="E362" s="124" t="s">
        <v>180</v>
      </c>
      <c r="F362" s="125">
        <v>6</v>
      </c>
      <c r="G362" s="37">
        <v>2400</v>
      </c>
      <c r="H362" s="140">
        <v>400</v>
      </c>
    </row>
    <row r="363" spans="1:8" ht="24">
      <c r="A363" s="137">
        <v>52</v>
      </c>
      <c r="B363" s="138" t="s">
        <v>470</v>
      </c>
      <c r="C363" s="144" t="s">
        <v>525</v>
      </c>
      <c r="D363" s="98" t="s">
        <v>174</v>
      </c>
      <c r="E363" s="124" t="s">
        <v>180</v>
      </c>
      <c r="F363" s="125">
        <v>2</v>
      </c>
      <c r="G363" s="37">
        <v>800</v>
      </c>
      <c r="H363" s="140">
        <v>400</v>
      </c>
    </row>
    <row r="364" spans="1:8">
      <c r="A364" s="137">
        <v>53</v>
      </c>
      <c r="B364" s="138" t="s">
        <v>470</v>
      </c>
      <c r="C364" s="144" t="s">
        <v>526</v>
      </c>
      <c r="D364" s="98" t="s">
        <v>174</v>
      </c>
      <c r="E364" s="124" t="s">
        <v>180</v>
      </c>
      <c r="F364" s="125">
        <v>2</v>
      </c>
      <c r="G364" s="37">
        <v>400</v>
      </c>
      <c r="H364" s="140">
        <v>200</v>
      </c>
    </row>
    <row r="365" spans="1:8">
      <c r="A365" s="137">
        <v>54</v>
      </c>
      <c r="B365" s="138" t="s">
        <v>527</v>
      </c>
      <c r="C365" s="144" t="s">
        <v>528</v>
      </c>
      <c r="D365" s="98" t="s">
        <v>174</v>
      </c>
      <c r="E365" s="124" t="s">
        <v>180</v>
      </c>
      <c r="F365" s="125">
        <v>1500</v>
      </c>
      <c r="G365" s="37">
        <v>9000</v>
      </c>
      <c r="H365" s="140">
        <v>6</v>
      </c>
    </row>
    <row r="366" spans="1:8">
      <c r="A366" s="137">
        <v>55</v>
      </c>
      <c r="B366" s="138" t="s">
        <v>470</v>
      </c>
      <c r="C366" s="145" t="s">
        <v>529</v>
      </c>
      <c r="D366" s="98" t="s">
        <v>174</v>
      </c>
      <c r="E366" s="124" t="s">
        <v>180</v>
      </c>
      <c r="F366" s="125">
        <v>6</v>
      </c>
      <c r="G366" s="37">
        <v>1500</v>
      </c>
      <c r="H366" s="140">
        <v>250</v>
      </c>
    </row>
    <row r="367" spans="1:8">
      <c r="A367" s="137">
        <v>56</v>
      </c>
      <c r="B367" s="138" t="s">
        <v>470</v>
      </c>
      <c r="C367" s="145" t="s">
        <v>530</v>
      </c>
      <c r="D367" s="98" t="s">
        <v>174</v>
      </c>
      <c r="E367" s="124" t="s">
        <v>180</v>
      </c>
      <c r="F367" s="125">
        <v>7</v>
      </c>
      <c r="G367" s="37">
        <v>3500</v>
      </c>
      <c r="H367" s="140">
        <v>500</v>
      </c>
    </row>
    <row r="368" spans="1:8">
      <c r="A368" s="137">
        <v>57</v>
      </c>
      <c r="B368" s="138" t="s">
        <v>470</v>
      </c>
      <c r="C368" s="144" t="s">
        <v>531</v>
      </c>
      <c r="D368" s="98" t="s">
        <v>174</v>
      </c>
      <c r="E368" s="124" t="s">
        <v>180</v>
      </c>
      <c r="F368" s="125">
        <v>7</v>
      </c>
      <c r="G368" s="37">
        <v>700</v>
      </c>
      <c r="H368" s="140">
        <v>100</v>
      </c>
    </row>
    <row r="369" spans="1:8" ht="24">
      <c r="A369" s="137">
        <v>58</v>
      </c>
      <c r="B369" s="138" t="s">
        <v>470</v>
      </c>
      <c r="C369" s="144" t="s">
        <v>532</v>
      </c>
      <c r="D369" s="98" t="s">
        <v>174</v>
      </c>
      <c r="E369" s="124" t="s">
        <v>180</v>
      </c>
      <c r="F369" s="125">
        <v>7</v>
      </c>
      <c r="G369" s="37">
        <v>2100</v>
      </c>
      <c r="H369" s="140">
        <v>300</v>
      </c>
    </row>
    <row r="370" spans="1:8" ht="24">
      <c r="A370" s="137">
        <v>59</v>
      </c>
      <c r="B370" s="138" t="s">
        <v>470</v>
      </c>
      <c r="C370" s="144" t="s">
        <v>533</v>
      </c>
      <c r="D370" s="98" t="s">
        <v>174</v>
      </c>
      <c r="E370" s="124" t="s">
        <v>180</v>
      </c>
      <c r="F370" s="125">
        <v>10</v>
      </c>
      <c r="G370" s="37">
        <v>300</v>
      </c>
      <c r="H370" s="140">
        <v>30</v>
      </c>
    </row>
    <row r="371" spans="1:8" ht="24">
      <c r="A371" s="137">
        <v>60</v>
      </c>
      <c r="B371" s="138" t="s">
        <v>470</v>
      </c>
      <c r="C371" s="144" t="s">
        <v>534</v>
      </c>
      <c r="D371" s="98" t="s">
        <v>174</v>
      </c>
      <c r="E371" s="124" t="s">
        <v>180</v>
      </c>
      <c r="F371" s="125">
        <v>10</v>
      </c>
      <c r="G371" s="37">
        <v>300</v>
      </c>
      <c r="H371" s="140">
        <v>30</v>
      </c>
    </row>
    <row r="372" spans="1:8">
      <c r="A372" s="62">
        <v>61</v>
      </c>
      <c r="B372" s="146">
        <v>79971120</v>
      </c>
      <c r="C372" s="144" t="s">
        <v>535</v>
      </c>
      <c r="D372" s="98" t="s">
        <v>174</v>
      </c>
      <c r="E372" s="124" t="s">
        <v>180</v>
      </c>
      <c r="F372" s="147">
        <v>400</v>
      </c>
      <c r="G372" s="37">
        <v>4800</v>
      </c>
      <c r="H372" s="140">
        <v>12</v>
      </c>
    </row>
    <row r="373" spans="1:8">
      <c r="A373" s="62">
        <v>62</v>
      </c>
      <c r="B373" s="138">
        <v>39263200</v>
      </c>
      <c r="C373" s="148" t="s">
        <v>536</v>
      </c>
      <c r="D373" s="98" t="s">
        <v>174</v>
      </c>
      <c r="E373" s="124" t="s">
        <v>180</v>
      </c>
      <c r="F373" s="147">
        <v>1300</v>
      </c>
      <c r="G373" s="37">
        <v>1300</v>
      </c>
      <c r="H373" s="140">
        <v>1</v>
      </c>
    </row>
    <row r="374" spans="1:8">
      <c r="A374" s="65"/>
      <c r="B374" s="67"/>
      <c r="C374" s="64"/>
      <c r="D374" s="34"/>
      <c r="E374" s="65"/>
      <c r="F374" s="36"/>
      <c r="G374" s="149">
        <v>462350</v>
      </c>
      <c r="H374" s="66"/>
    </row>
    <row r="375" spans="1:8">
      <c r="A375" s="65"/>
      <c r="B375" s="67"/>
      <c r="C375" s="64"/>
      <c r="D375" s="34"/>
      <c r="E375" s="65"/>
      <c r="F375" s="173">
        <f>G374+G309+G304+G260+G179+G159+G81</f>
        <v>5066106.58</v>
      </c>
      <c r="G375" s="174"/>
      <c r="H375" s="66"/>
    </row>
    <row r="376" spans="1:8" s="8" customFormat="1" ht="13.5">
      <c r="A376" s="150"/>
      <c r="B376" s="151"/>
      <c r="C376" s="175" t="s">
        <v>537</v>
      </c>
      <c r="D376" s="175"/>
      <c r="E376" s="175"/>
      <c r="F376" s="175"/>
      <c r="G376" s="175"/>
      <c r="H376" s="175"/>
    </row>
    <row r="377" spans="1:8" s="8" customFormat="1" ht="13.5">
      <c r="A377" s="150"/>
      <c r="B377" s="151"/>
      <c r="C377" s="152"/>
      <c r="D377" s="153"/>
      <c r="E377" s="153"/>
      <c r="F377" s="158" t="s">
        <v>538</v>
      </c>
      <c r="G377" s="158"/>
      <c r="H377" s="158"/>
    </row>
    <row r="378" spans="1:8">
      <c r="A378" s="150"/>
      <c r="B378" s="151"/>
      <c r="C378" s="154"/>
      <c r="D378" s="153"/>
      <c r="E378" s="155"/>
      <c r="F378" s="157"/>
      <c r="G378" s="157"/>
      <c r="H378" s="156"/>
    </row>
    <row r="379" spans="1:8">
      <c r="A379" s="150"/>
      <c r="B379" s="151"/>
      <c r="C379" s="154"/>
      <c r="D379" s="153"/>
      <c r="E379" s="155"/>
      <c r="F379" s="157"/>
      <c r="G379" s="157"/>
      <c r="H379" s="156"/>
    </row>
    <row r="380" spans="1:8">
      <c r="A380" s="150"/>
      <c r="B380" s="151"/>
      <c r="C380" s="154"/>
      <c r="D380" s="153"/>
      <c r="E380" s="155"/>
      <c r="F380" s="157"/>
      <c r="G380" s="157"/>
      <c r="H380" s="156"/>
    </row>
    <row r="381" spans="1:8">
      <c r="A381" s="150"/>
      <c r="B381" s="151"/>
      <c r="C381" s="154"/>
      <c r="D381" s="153"/>
      <c r="E381" s="155"/>
      <c r="F381" s="157"/>
      <c r="G381" s="157"/>
      <c r="H381" s="156"/>
    </row>
    <row r="382" spans="1:8">
      <c r="A382" s="150"/>
      <c r="B382" s="151"/>
      <c r="C382" s="154"/>
      <c r="D382" s="153"/>
      <c r="E382" s="155"/>
      <c r="F382" s="157"/>
      <c r="G382" s="157"/>
      <c r="H382" s="156"/>
    </row>
    <row r="383" spans="1:8">
      <c r="A383" s="150"/>
      <c r="B383" s="151"/>
      <c r="C383" s="154"/>
      <c r="D383" s="153"/>
      <c r="E383" s="155"/>
      <c r="F383" s="157"/>
      <c r="G383" s="157"/>
      <c r="H383" s="156"/>
    </row>
    <row r="384" spans="1:8">
      <c r="A384" s="150"/>
      <c r="B384" s="151"/>
      <c r="C384" s="154"/>
      <c r="D384" s="153"/>
      <c r="E384" s="155"/>
      <c r="F384" s="157"/>
      <c r="G384" s="157"/>
      <c r="H384" s="156"/>
    </row>
    <row r="385" spans="1:8">
      <c r="A385" s="150"/>
      <c r="B385" s="151"/>
      <c r="C385" s="154"/>
      <c r="D385" s="153"/>
      <c r="E385" s="155"/>
      <c r="F385" s="157"/>
      <c r="G385" s="157"/>
      <c r="H385" s="156"/>
    </row>
    <row r="386" spans="1:8">
      <c r="A386" s="150"/>
      <c r="B386" s="151"/>
      <c r="C386" s="154"/>
      <c r="D386" s="153"/>
      <c r="E386" s="155"/>
      <c r="F386" s="157"/>
      <c r="G386" s="157"/>
      <c r="H386" s="156"/>
    </row>
    <row r="387" spans="1:8">
      <c r="A387" s="150"/>
      <c r="B387" s="151"/>
      <c r="C387" s="154"/>
      <c r="D387" s="153"/>
      <c r="E387" s="155"/>
      <c r="F387" s="157"/>
      <c r="G387" s="157"/>
      <c r="H387" s="156"/>
    </row>
    <row r="388" spans="1:8">
      <c r="A388" s="150"/>
      <c r="B388" s="151"/>
      <c r="C388" s="154"/>
      <c r="D388" s="153"/>
      <c r="E388" s="155"/>
      <c r="F388" s="157"/>
      <c r="G388" s="157"/>
      <c r="H388" s="156"/>
    </row>
    <row r="389" spans="1:8">
      <c r="A389" s="150"/>
      <c r="B389" s="151"/>
      <c r="C389" s="154"/>
      <c r="D389" s="153"/>
      <c r="E389" s="155"/>
      <c r="F389" s="157"/>
      <c r="G389" s="157"/>
      <c r="H389" s="156"/>
    </row>
    <row r="390" spans="1:8">
      <c r="A390" s="150"/>
      <c r="B390" s="151"/>
      <c r="C390" s="154"/>
      <c r="D390" s="153"/>
      <c r="E390" s="155"/>
      <c r="F390" s="157"/>
      <c r="G390" s="157"/>
      <c r="H390" s="156"/>
    </row>
    <row r="391" spans="1:8">
      <c r="A391" s="150"/>
      <c r="B391" s="151"/>
      <c r="C391" s="154"/>
      <c r="D391" s="153"/>
      <c r="E391" s="155"/>
      <c r="F391" s="157"/>
      <c r="G391" s="157"/>
      <c r="H391" s="156"/>
    </row>
    <row r="392" spans="1:8">
      <c r="A392" s="150"/>
      <c r="B392" s="151"/>
      <c r="C392" s="154"/>
      <c r="D392" s="153"/>
      <c r="E392" s="155"/>
      <c r="F392" s="157"/>
      <c r="G392" s="157"/>
      <c r="H392" s="156"/>
    </row>
    <row r="393" spans="1:8">
      <c r="A393" s="150"/>
      <c r="B393" s="151"/>
      <c r="C393" s="154"/>
      <c r="D393" s="153"/>
      <c r="E393" s="155"/>
      <c r="F393" s="157"/>
      <c r="G393" s="157"/>
      <c r="H393" s="156"/>
    </row>
    <row r="394" spans="1:8">
      <c r="A394" s="150"/>
      <c r="B394" s="151"/>
      <c r="C394" s="154"/>
      <c r="D394" s="153"/>
      <c r="E394" s="155"/>
      <c r="F394" s="157"/>
      <c r="G394" s="157"/>
      <c r="H394" s="156"/>
    </row>
    <row r="395" spans="1:8">
      <c r="A395" s="150"/>
      <c r="B395" s="151"/>
      <c r="C395" s="154"/>
      <c r="D395" s="153"/>
      <c r="E395" s="155"/>
      <c r="F395" s="157"/>
      <c r="G395" s="157"/>
      <c r="H395" s="156"/>
    </row>
    <row r="396" spans="1:8">
      <c r="A396" s="150"/>
      <c r="B396" s="151"/>
      <c r="C396" s="154"/>
      <c r="D396" s="153"/>
      <c r="E396" s="155"/>
      <c r="F396" s="157"/>
      <c r="G396" s="157"/>
      <c r="H396" s="156"/>
    </row>
    <row r="397" spans="1:8">
      <c r="A397" s="150"/>
      <c r="B397" s="151"/>
      <c r="C397" s="154"/>
      <c r="D397" s="153"/>
      <c r="E397" s="155"/>
      <c r="F397" s="157"/>
      <c r="G397" s="157"/>
      <c r="H397" s="156"/>
    </row>
    <row r="398" spans="1:8">
      <c r="A398" s="150"/>
      <c r="B398" s="151"/>
      <c r="C398" s="154"/>
      <c r="D398" s="153"/>
      <c r="E398" s="155"/>
      <c r="F398" s="157"/>
      <c r="G398" s="157"/>
      <c r="H398" s="156"/>
    </row>
    <row r="399" spans="1:8">
      <c r="A399" s="150"/>
      <c r="B399" s="151"/>
      <c r="C399" s="154"/>
      <c r="D399" s="153"/>
      <c r="E399" s="155"/>
      <c r="F399" s="157"/>
      <c r="G399" s="157"/>
      <c r="H399" s="156"/>
    </row>
    <row r="400" spans="1:8">
      <c r="A400" s="150"/>
      <c r="B400" s="151"/>
      <c r="C400" s="154"/>
      <c r="D400" s="153"/>
      <c r="E400" s="155"/>
      <c r="F400" s="157"/>
      <c r="G400" s="157"/>
      <c r="H400" s="156"/>
    </row>
    <row r="401" spans="1:8">
      <c r="A401" s="150"/>
      <c r="B401" s="151"/>
      <c r="C401" s="154"/>
      <c r="D401" s="153"/>
      <c r="E401" s="155"/>
      <c r="F401" s="157"/>
      <c r="G401" s="157"/>
      <c r="H401" s="156"/>
    </row>
    <row r="402" spans="1:8">
      <c r="A402" s="150"/>
      <c r="B402" s="151"/>
      <c r="C402" s="154"/>
      <c r="D402" s="153"/>
      <c r="E402" s="155"/>
      <c r="F402" s="157"/>
      <c r="G402" s="157"/>
      <c r="H402" s="156"/>
    </row>
    <row r="403" spans="1:8">
      <c r="A403" s="150"/>
      <c r="B403" s="151"/>
      <c r="C403" s="154"/>
      <c r="D403" s="153"/>
      <c r="E403" s="155"/>
      <c r="F403" s="157"/>
      <c r="G403" s="157"/>
      <c r="H403" s="156"/>
    </row>
    <row r="404" spans="1:8">
      <c r="A404" s="150"/>
      <c r="B404" s="151"/>
      <c r="C404" s="154"/>
      <c r="D404" s="153"/>
      <c r="E404" s="155"/>
      <c r="F404" s="157"/>
      <c r="G404" s="157"/>
      <c r="H404" s="156"/>
    </row>
    <row r="405" spans="1:8">
      <c r="A405" s="150"/>
      <c r="B405" s="151"/>
      <c r="C405" s="154"/>
      <c r="D405" s="153"/>
      <c r="E405" s="155"/>
      <c r="F405" s="157"/>
      <c r="G405" s="157"/>
      <c r="H405" s="156"/>
    </row>
    <row r="406" spans="1:8">
      <c r="A406" s="150"/>
      <c r="B406" s="151"/>
      <c r="C406" s="154"/>
      <c r="D406" s="153"/>
      <c r="E406" s="155"/>
      <c r="F406" s="157"/>
      <c r="G406" s="157"/>
      <c r="H406" s="156"/>
    </row>
    <row r="407" spans="1:8">
      <c r="A407" s="150"/>
      <c r="B407" s="151"/>
      <c r="C407" s="154"/>
      <c r="D407" s="153"/>
      <c r="E407" s="155"/>
      <c r="F407" s="157"/>
      <c r="G407" s="157"/>
      <c r="H407" s="156"/>
    </row>
    <row r="408" spans="1:8">
      <c r="A408" s="150"/>
      <c r="B408" s="151"/>
      <c r="C408" s="154"/>
      <c r="D408" s="153"/>
      <c r="E408" s="155"/>
      <c r="F408" s="157"/>
      <c r="G408" s="157"/>
      <c r="H408" s="156"/>
    </row>
    <row r="409" spans="1:8">
      <c r="A409" s="150"/>
      <c r="B409" s="151"/>
      <c r="C409" s="154"/>
      <c r="D409" s="153"/>
      <c r="E409" s="155"/>
      <c r="F409" s="157"/>
      <c r="G409" s="157"/>
      <c r="H409" s="156"/>
    </row>
    <row r="410" spans="1:8">
      <c r="A410" s="150"/>
      <c r="B410" s="151"/>
      <c r="C410" s="154"/>
      <c r="D410" s="153"/>
      <c r="E410" s="155"/>
      <c r="F410" s="157"/>
      <c r="G410" s="157"/>
      <c r="H410" s="156"/>
    </row>
    <row r="411" spans="1:8">
      <c r="A411" s="150"/>
      <c r="B411" s="151"/>
      <c r="C411" s="154"/>
      <c r="D411" s="153"/>
      <c r="E411" s="155"/>
      <c r="F411" s="157"/>
      <c r="G411" s="157"/>
      <c r="H411" s="156"/>
    </row>
    <row r="412" spans="1:8">
      <c r="A412" s="150"/>
      <c r="B412" s="151"/>
      <c r="C412" s="154"/>
      <c r="D412" s="153"/>
      <c r="E412" s="155"/>
      <c r="F412" s="157"/>
      <c r="G412" s="157"/>
      <c r="H412" s="156"/>
    </row>
    <row r="413" spans="1:8">
      <c r="A413" s="150"/>
      <c r="B413" s="151"/>
      <c r="C413" s="154"/>
      <c r="D413" s="153"/>
      <c r="E413" s="155"/>
      <c r="F413" s="157"/>
      <c r="G413" s="157"/>
      <c r="H413" s="156"/>
    </row>
    <row r="414" spans="1:8">
      <c r="A414" s="150"/>
      <c r="B414" s="151"/>
      <c r="C414" s="154"/>
      <c r="D414" s="153"/>
      <c r="E414" s="155"/>
      <c r="F414" s="157"/>
      <c r="G414" s="157"/>
      <c r="H414" s="156"/>
    </row>
    <row r="415" spans="1:8">
      <c r="A415" s="150"/>
      <c r="B415" s="151"/>
      <c r="C415" s="154"/>
      <c r="D415" s="153"/>
      <c r="E415" s="155"/>
      <c r="F415" s="157"/>
      <c r="G415" s="157"/>
      <c r="H415" s="156"/>
    </row>
    <row r="416" spans="1:8">
      <c r="A416" s="150"/>
      <c r="B416" s="151"/>
      <c r="C416" s="154"/>
      <c r="D416" s="153"/>
      <c r="E416" s="155"/>
      <c r="F416" s="157"/>
      <c r="G416" s="157"/>
      <c r="H416" s="156"/>
    </row>
    <row r="417" spans="1:8">
      <c r="A417" s="150"/>
      <c r="B417" s="151"/>
      <c r="C417" s="154"/>
      <c r="D417" s="153"/>
      <c r="E417" s="155"/>
      <c r="F417" s="157"/>
      <c r="G417" s="157"/>
      <c r="H417" s="156"/>
    </row>
    <row r="418" spans="1:8">
      <c r="A418" s="150"/>
      <c r="B418" s="151"/>
      <c r="C418" s="154"/>
      <c r="D418" s="153"/>
      <c r="E418" s="155"/>
      <c r="F418" s="157"/>
      <c r="G418" s="157"/>
      <c r="H418" s="156"/>
    </row>
    <row r="419" spans="1:8">
      <c r="A419" s="150"/>
      <c r="B419" s="151"/>
      <c r="C419" s="154"/>
      <c r="D419" s="153"/>
      <c r="E419" s="155"/>
      <c r="F419" s="157"/>
      <c r="G419" s="157"/>
      <c r="H419" s="156"/>
    </row>
    <row r="420" spans="1:8">
      <c r="A420" s="150"/>
      <c r="B420" s="151"/>
      <c r="C420" s="154"/>
      <c r="D420" s="153"/>
      <c r="E420" s="155"/>
      <c r="F420" s="157"/>
      <c r="G420" s="157"/>
      <c r="H420" s="156"/>
    </row>
    <row r="421" spans="1:8">
      <c r="A421" s="150"/>
      <c r="B421" s="151"/>
      <c r="C421" s="154"/>
      <c r="D421" s="153"/>
      <c r="E421" s="155"/>
      <c r="F421" s="157"/>
      <c r="G421" s="157"/>
      <c r="H421" s="156"/>
    </row>
    <row r="422" spans="1:8">
      <c r="A422" s="150"/>
      <c r="B422" s="151"/>
      <c r="C422" s="154"/>
      <c r="D422" s="153"/>
      <c r="E422" s="155"/>
      <c r="F422" s="157"/>
      <c r="G422" s="157"/>
      <c r="H422" s="156"/>
    </row>
    <row r="423" spans="1:8">
      <c r="A423" s="150"/>
      <c r="B423" s="151"/>
      <c r="C423" s="154"/>
      <c r="D423" s="153"/>
      <c r="E423" s="155"/>
      <c r="F423" s="157"/>
      <c r="G423" s="157"/>
      <c r="H423" s="156"/>
    </row>
    <row r="424" spans="1:8">
      <c r="A424" s="150"/>
      <c r="B424" s="151"/>
      <c r="C424" s="154"/>
      <c r="D424" s="153"/>
      <c r="E424" s="155"/>
      <c r="F424" s="157"/>
      <c r="G424" s="157"/>
      <c r="H424" s="156"/>
    </row>
    <row r="425" spans="1:8">
      <c r="A425" s="150"/>
      <c r="B425" s="151"/>
      <c r="C425" s="154"/>
      <c r="D425" s="153"/>
      <c r="E425" s="155"/>
      <c r="F425" s="157"/>
      <c r="G425" s="157"/>
      <c r="H425" s="156"/>
    </row>
    <row r="426" spans="1:8">
      <c r="A426" s="150"/>
      <c r="B426" s="151"/>
      <c r="C426" s="154"/>
      <c r="D426" s="153"/>
      <c r="E426" s="155"/>
      <c r="F426" s="157"/>
      <c r="G426" s="157"/>
      <c r="H426" s="156"/>
    </row>
    <row r="427" spans="1:8">
      <c r="A427" s="150"/>
      <c r="B427" s="151"/>
      <c r="C427" s="154"/>
      <c r="D427" s="153"/>
      <c r="E427" s="155"/>
      <c r="F427" s="157"/>
      <c r="G427" s="157"/>
      <c r="H427" s="156"/>
    </row>
    <row r="428" spans="1:8">
      <c r="A428" s="150"/>
      <c r="B428" s="151"/>
      <c r="C428" s="154"/>
      <c r="D428" s="153"/>
      <c r="E428" s="155"/>
      <c r="F428" s="157"/>
      <c r="G428" s="157"/>
      <c r="H428" s="156"/>
    </row>
    <row r="429" spans="1:8">
      <c r="A429" s="150"/>
      <c r="B429" s="151"/>
      <c r="C429" s="154"/>
      <c r="D429" s="153"/>
      <c r="E429" s="155"/>
      <c r="F429" s="157"/>
      <c r="G429" s="157"/>
      <c r="H429" s="156"/>
    </row>
    <row r="430" spans="1:8">
      <c r="A430" s="150"/>
      <c r="B430" s="151"/>
      <c r="C430" s="154"/>
      <c r="D430" s="153"/>
      <c r="E430" s="155"/>
      <c r="F430" s="157"/>
      <c r="G430" s="157"/>
      <c r="H430" s="156"/>
    </row>
    <row r="431" spans="1:8">
      <c r="A431" s="150"/>
      <c r="B431" s="151"/>
      <c r="C431" s="154"/>
      <c r="D431" s="153"/>
      <c r="E431" s="155"/>
      <c r="F431" s="157"/>
      <c r="G431" s="157"/>
      <c r="H431" s="156"/>
    </row>
    <row r="432" spans="1:8">
      <c r="A432" s="150"/>
      <c r="B432" s="151"/>
      <c r="C432" s="154"/>
      <c r="D432" s="153"/>
      <c r="E432" s="155"/>
      <c r="F432" s="157"/>
      <c r="G432" s="157"/>
      <c r="H432" s="156"/>
    </row>
    <row r="433" spans="1:8">
      <c r="A433" s="150"/>
      <c r="B433" s="151"/>
      <c r="C433" s="154"/>
      <c r="D433" s="153"/>
      <c r="E433" s="155"/>
      <c r="F433" s="157"/>
      <c r="G433" s="157"/>
      <c r="H433" s="156"/>
    </row>
    <row r="434" spans="1:8">
      <c r="A434" s="150"/>
      <c r="B434" s="151"/>
      <c r="C434" s="154"/>
      <c r="D434" s="153"/>
      <c r="E434" s="155"/>
      <c r="F434" s="157"/>
      <c r="G434" s="157"/>
      <c r="H434" s="156"/>
    </row>
    <row r="435" spans="1:8">
      <c r="A435" s="150"/>
      <c r="B435" s="151"/>
      <c r="C435" s="154"/>
      <c r="D435" s="153"/>
      <c r="E435" s="155"/>
      <c r="F435" s="157"/>
      <c r="G435" s="157"/>
      <c r="H435" s="156"/>
    </row>
    <row r="436" spans="1:8">
      <c r="A436" s="150"/>
      <c r="B436" s="151"/>
      <c r="C436" s="154"/>
      <c r="D436" s="153"/>
      <c r="E436" s="155"/>
      <c r="F436" s="157"/>
      <c r="G436" s="157"/>
      <c r="H436" s="156"/>
    </row>
    <row r="437" spans="1:8">
      <c r="A437" s="150"/>
      <c r="B437" s="151"/>
      <c r="C437" s="154"/>
      <c r="D437" s="153"/>
      <c r="E437" s="155"/>
      <c r="F437" s="157"/>
      <c r="G437" s="157"/>
      <c r="H437" s="156"/>
    </row>
    <row r="438" spans="1:8">
      <c r="A438" s="150"/>
      <c r="B438" s="151"/>
      <c r="C438" s="154"/>
      <c r="D438" s="153"/>
      <c r="E438" s="155"/>
      <c r="F438" s="157"/>
      <c r="G438" s="157"/>
      <c r="H438" s="156"/>
    </row>
    <row r="439" spans="1:8">
      <c r="A439" s="150"/>
      <c r="B439" s="151"/>
      <c r="C439" s="154"/>
      <c r="D439" s="153"/>
      <c r="E439" s="155"/>
      <c r="F439" s="157"/>
      <c r="G439" s="157"/>
      <c r="H439" s="156"/>
    </row>
    <row r="440" spans="1:8">
      <c r="A440" s="150"/>
      <c r="B440" s="151"/>
      <c r="C440" s="154"/>
      <c r="D440" s="153"/>
      <c r="E440" s="155"/>
      <c r="F440" s="157"/>
      <c r="G440" s="157"/>
      <c r="H440" s="156"/>
    </row>
    <row r="441" spans="1:8">
      <c r="A441" s="150"/>
      <c r="B441" s="151"/>
      <c r="C441" s="154"/>
      <c r="D441" s="153"/>
      <c r="E441" s="155"/>
      <c r="F441" s="157"/>
      <c r="G441" s="157"/>
      <c r="H441" s="156"/>
    </row>
    <row r="442" spans="1:8">
      <c r="A442" s="150"/>
      <c r="B442" s="151"/>
      <c r="C442" s="154"/>
      <c r="D442" s="153"/>
      <c r="E442" s="155"/>
      <c r="F442" s="157"/>
      <c r="G442" s="157"/>
      <c r="H442" s="156"/>
    </row>
    <row r="443" spans="1:8">
      <c r="A443" s="150"/>
      <c r="B443" s="151"/>
      <c r="C443" s="154"/>
      <c r="D443" s="153"/>
      <c r="E443" s="155"/>
      <c r="F443" s="157"/>
      <c r="G443" s="157"/>
      <c r="H443" s="156"/>
    </row>
    <row r="444" spans="1:8">
      <c r="A444" s="150"/>
      <c r="B444" s="151"/>
      <c r="C444" s="154"/>
      <c r="D444" s="153"/>
      <c r="E444" s="155"/>
      <c r="F444" s="157"/>
      <c r="G444" s="157"/>
      <c r="H444" s="156"/>
    </row>
    <row r="445" spans="1:8">
      <c r="A445" s="150"/>
      <c r="B445" s="151"/>
      <c r="C445" s="154"/>
      <c r="D445" s="153"/>
      <c r="E445" s="155"/>
      <c r="F445" s="157"/>
      <c r="G445" s="157"/>
      <c r="H445" s="156"/>
    </row>
    <row r="446" spans="1:8">
      <c r="A446" s="150"/>
      <c r="B446" s="151"/>
      <c r="C446" s="154"/>
      <c r="D446" s="153"/>
      <c r="E446" s="155"/>
      <c r="F446" s="157"/>
      <c r="G446" s="157"/>
      <c r="H446" s="156"/>
    </row>
    <row r="447" spans="1:8">
      <c r="A447" s="150"/>
      <c r="B447" s="151"/>
      <c r="C447" s="154"/>
      <c r="D447" s="153"/>
      <c r="E447" s="155"/>
      <c r="F447" s="157"/>
      <c r="G447" s="157"/>
      <c r="H447" s="156"/>
    </row>
    <row r="448" spans="1:8">
      <c r="A448" s="150"/>
      <c r="B448" s="151"/>
      <c r="C448" s="154"/>
      <c r="D448" s="153"/>
      <c r="E448" s="155"/>
      <c r="F448" s="157"/>
      <c r="G448" s="157"/>
      <c r="H448" s="156"/>
    </row>
    <row r="449" spans="1:8">
      <c r="A449" s="150"/>
      <c r="B449" s="151"/>
      <c r="C449" s="154"/>
      <c r="D449" s="153"/>
      <c r="E449" s="155"/>
      <c r="F449" s="157"/>
      <c r="G449" s="157"/>
      <c r="H449" s="156"/>
    </row>
    <row r="450" spans="1:8">
      <c r="A450" s="150"/>
      <c r="B450" s="151"/>
      <c r="C450" s="154"/>
      <c r="D450" s="153"/>
      <c r="E450" s="155"/>
      <c r="F450" s="157"/>
      <c r="G450" s="157"/>
      <c r="H450" s="156"/>
    </row>
    <row r="451" spans="1:8">
      <c r="A451" s="150"/>
      <c r="B451" s="151"/>
      <c r="C451" s="154"/>
      <c r="D451" s="153"/>
      <c r="E451" s="155"/>
      <c r="F451" s="157"/>
      <c r="G451" s="157"/>
      <c r="H451" s="156"/>
    </row>
    <row r="452" spans="1:8">
      <c r="A452" s="150"/>
      <c r="B452" s="151"/>
      <c r="C452" s="154"/>
      <c r="D452" s="153"/>
      <c r="E452" s="155"/>
      <c r="F452" s="157"/>
      <c r="G452" s="157"/>
      <c r="H452" s="156"/>
    </row>
    <row r="453" spans="1:8">
      <c r="A453" s="150"/>
      <c r="B453" s="151"/>
      <c r="C453" s="154"/>
      <c r="D453" s="153"/>
      <c r="E453" s="155"/>
      <c r="F453" s="157"/>
      <c r="G453" s="157"/>
      <c r="H453" s="156"/>
    </row>
    <row r="454" spans="1:8">
      <c r="A454" s="150"/>
      <c r="B454" s="151"/>
      <c r="C454" s="154"/>
      <c r="D454" s="153"/>
      <c r="E454" s="155"/>
      <c r="F454" s="157"/>
      <c r="G454" s="157"/>
      <c r="H454" s="156"/>
    </row>
    <row r="455" spans="1:8">
      <c r="A455" s="150"/>
      <c r="B455" s="151"/>
      <c r="C455" s="154"/>
      <c r="D455" s="153"/>
      <c r="E455" s="155"/>
      <c r="F455" s="157"/>
      <c r="G455" s="157"/>
      <c r="H455" s="156"/>
    </row>
    <row r="456" spans="1:8">
      <c r="A456" s="150"/>
      <c r="B456" s="151"/>
      <c r="C456" s="154"/>
      <c r="D456" s="153"/>
      <c r="E456" s="155"/>
      <c r="F456" s="157"/>
      <c r="G456" s="157"/>
      <c r="H456" s="156"/>
    </row>
    <row r="457" spans="1:8">
      <c r="A457" s="150"/>
      <c r="B457" s="151"/>
      <c r="C457" s="154"/>
      <c r="D457" s="153"/>
      <c r="E457" s="155"/>
      <c r="F457" s="157"/>
      <c r="G457" s="157"/>
      <c r="H457" s="156"/>
    </row>
    <row r="458" spans="1:8">
      <c r="A458" s="150"/>
      <c r="B458" s="151"/>
      <c r="C458" s="154"/>
      <c r="D458" s="153"/>
      <c r="E458" s="155"/>
      <c r="F458" s="157"/>
      <c r="G458" s="157"/>
      <c r="H458" s="156"/>
    </row>
    <row r="459" spans="1:8">
      <c r="A459" s="150"/>
      <c r="B459" s="151"/>
      <c r="C459" s="154"/>
      <c r="D459" s="153"/>
      <c r="E459" s="155"/>
      <c r="F459" s="157"/>
      <c r="G459" s="157"/>
      <c r="H459" s="156"/>
    </row>
    <row r="460" spans="1:8">
      <c r="A460" s="150"/>
      <c r="B460" s="151"/>
      <c r="C460" s="154"/>
      <c r="D460" s="153"/>
      <c r="E460" s="155"/>
      <c r="F460" s="157"/>
      <c r="G460" s="157"/>
      <c r="H460" s="156"/>
    </row>
    <row r="461" spans="1:8">
      <c r="A461" s="150"/>
      <c r="B461" s="151"/>
      <c r="C461" s="154"/>
      <c r="D461" s="153"/>
      <c r="E461" s="155"/>
      <c r="F461" s="157"/>
      <c r="G461" s="157"/>
      <c r="H461" s="156"/>
    </row>
    <row r="462" spans="1:8">
      <c r="A462" s="150"/>
      <c r="B462" s="151"/>
      <c r="C462" s="154"/>
      <c r="D462" s="153"/>
      <c r="E462" s="155"/>
      <c r="F462" s="157"/>
      <c r="G462" s="157"/>
      <c r="H462" s="156"/>
    </row>
    <row r="463" spans="1:8">
      <c r="A463" s="150"/>
      <c r="B463" s="151"/>
      <c r="C463" s="154"/>
      <c r="D463" s="153"/>
      <c r="E463" s="155"/>
      <c r="F463" s="157"/>
      <c r="G463" s="157"/>
      <c r="H463" s="156"/>
    </row>
    <row r="464" spans="1:8">
      <c r="A464" s="150"/>
      <c r="B464" s="151"/>
      <c r="C464" s="154"/>
      <c r="D464" s="153"/>
      <c r="E464" s="155"/>
      <c r="F464" s="157"/>
      <c r="G464" s="157"/>
      <c r="H464" s="156"/>
    </row>
    <row r="465" spans="1:8">
      <c r="A465" s="150"/>
      <c r="B465" s="151"/>
      <c r="C465" s="154"/>
      <c r="D465" s="153"/>
      <c r="E465" s="155"/>
      <c r="F465" s="157"/>
      <c r="G465" s="157"/>
      <c r="H465" s="156"/>
    </row>
    <row r="466" spans="1:8">
      <c r="A466" s="150"/>
      <c r="B466" s="151"/>
      <c r="C466" s="154"/>
      <c r="D466" s="153"/>
      <c r="E466" s="155"/>
      <c r="F466" s="157"/>
      <c r="G466" s="157"/>
      <c r="H466" s="156"/>
    </row>
    <row r="467" spans="1:8">
      <c r="A467" s="150"/>
      <c r="B467" s="151"/>
      <c r="C467" s="154"/>
      <c r="D467" s="153"/>
      <c r="E467" s="155"/>
      <c r="F467" s="157"/>
      <c r="G467" s="157"/>
      <c r="H467" s="156"/>
    </row>
    <row r="468" spans="1:8">
      <c r="A468" s="150"/>
      <c r="B468" s="151"/>
      <c r="C468" s="154"/>
      <c r="D468" s="153"/>
      <c r="E468" s="155"/>
      <c r="F468" s="157"/>
      <c r="G468" s="157"/>
      <c r="H468" s="156"/>
    </row>
    <row r="469" spans="1:8">
      <c r="A469" s="150"/>
      <c r="B469" s="151"/>
      <c r="C469" s="154"/>
      <c r="D469" s="153"/>
      <c r="E469" s="155"/>
      <c r="F469" s="157"/>
      <c r="G469" s="157"/>
      <c r="H469" s="156"/>
    </row>
    <row r="470" spans="1:8">
      <c r="A470" s="150"/>
      <c r="B470" s="151"/>
      <c r="C470" s="154"/>
      <c r="D470" s="153"/>
      <c r="E470" s="155"/>
      <c r="F470" s="157"/>
      <c r="G470" s="157"/>
      <c r="H470" s="156"/>
    </row>
    <row r="471" spans="1:8">
      <c r="A471" s="150"/>
      <c r="B471" s="151"/>
      <c r="C471" s="154"/>
      <c r="D471" s="153"/>
      <c r="E471" s="155"/>
      <c r="F471" s="157"/>
      <c r="G471" s="157"/>
      <c r="H471" s="156"/>
    </row>
    <row r="472" spans="1:8">
      <c r="A472" s="150"/>
      <c r="B472" s="151"/>
      <c r="C472" s="154"/>
      <c r="D472" s="153"/>
      <c r="E472" s="155"/>
      <c r="F472" s="157"/>
      <c r="G472" s="157"/>
      <c r="H472" s="156"/>
    </row>
    <row r="473" spans="1:8">
      <c r="A473" s="150"/>
      <c r="B473" s="151"/>
      <c r="C473" s="154"/>
      <c r="D473" s="153"/>
      <c r="E473" s="155"/>
      <c r="F473" s="157"/>
      <c r="G473" s="157"/>
      <c r="H473" s="156"/>
    </row>
    <row r="474" spans="1:8">
      <c r="A474" s="150"/>
      <c r="B474" s="151"/>
      <c r="C474" s="154"/>
      <c r="D474" s="153"/>
      <c r="E474" s="155"/>
      <c r="F474" s="157"/>
      <c r="G474" s="157"/>
      <c r="H474" s="156"/>
    </row>
    <row r="475" spans="1:8">
      <c r="A475" s="150"/>
      <c r="B475" s="151"/>
      <c r="C475" s="154"/>
      <c r="D475" s="153"/>
      <c r="E475" s="155"/>
      <c r="F475" s="157"/>
      <c r="G475" s="157"/>
      <c r="H475" s="156"/>
    </row>
    <row r="476" spans="1:8">
      <c r="A476" s="150"/>
      <c r="B476" s="151"/>
      <c r="C476" s="154"/>
      <c r="D476" s="153"/>
      <c r="E476" s="155"/>
      <c r="F476" s="157"/>
      <c r="G476" s="157"/>
      <c r="H476" s="156"/>
    </row>
    <row r="477" spans="1:8">
      <c r="A477" s="150"/>
      <c r="B477" s="151"/>
      <c r="C477" s="154"/>
      <c r="D477" s="153"/>
      <c r="E477" s="155"/>
      <c r="F477" s="157"/>
      <c r="G477" s="157"/>
      <c r="H477" s="156"/>
    </row>
    <row r="478" spans="1:8">
      <c r="A478" s="150"/>
      <c r="B478" s="151"/>
      <c r="C478" s="154"/>
      <c r="D478" s="153"/>
      <c r="E478" s="155"/>
      <c r="F478" s="157"/>
      <c r="G478" s="157"/>
      <c r="H478" s="156"/>
    </row>
    <row r="479" spans="1:8">
      <c r="A479" s="150"/>
      <c r="B479" s="151"/>
      <c r="C479" s="154"/>
      <c r="D479" s="153"/>
      <c r="E479" s="155"/>
      <c r="F479" s="157"/>
      <c r="G479" s="157"/>
      <c r="H479" s="156"/>
    </row>
    <row r="480" spans="1:8">
      <c r="A480" s="150"/>
      <c r="B480" s="151"/>
      <c r="C480" s="154"/>
      <c r="D480" s="153"/>
      <c r="E480" s="155"/>
      <c r="F480" s="157"/>
      <c r="G480" s="157"/>
      <c r="H480" s="156"/>
    </row>
    <row r="481" spans="1:8">
      <c r="A481" s="150"/>
      <c r="B481" s="151"/>
      <c r="C481" s="154"/>
      <c r="D481" s="153"/>
      <c r="E481" s="155"/>
      <c r="F481" s="157"/>
      <c r="G481" s="157"/>
      <c r="H481" s="156"/>
    </row>
    <row r="482" spans="1:8">
      <c r="A482" s="150"/>
      <c r="B482" s="151"/>
      <c r="C482" s="154"/>
      <c r="D482" s="153"/>
      <c r="E482" s="155"/>
      <c r="F482" s="157"/>
      <c r="G482" s="157"/>
      <c r="H482" s="156"/>
    </row>
    <row r="483" spans="1:8">
      <c r="A483" s="150"/>
      <c r="B483" s="151"/>
      <c r="C483" s="154"/>
      <c r="D483" s="153"/>
      <c r="E483" s="155"/>
      <c r="F483" s="157"/>
      <c r="G483" s="157"/>
      <c r="H483" s="156"/>
    </row>
    <row r="484" spans="1:8">
      <c r="A484" s="150"/>
      <c r="B484" s="151"/>
      <c r="C484" s="154"/>
      <c r="D484" s="153"/>
      <c r="E484" s="155"/>
      <c r="F484" s="157"/>
      <c r="G484" s="157"/>
      <c r="H484" s="156"/>
    </row>
    <row r="485" spans="1:8">
      <c r="A485" s="150"/>
      <c r="B485" s="151"/>
      <c r="C485" s="154"/>
      <c r="D485" s="153"/>
      <c r="E485" s="155"/>
      <c r="F485" s="157"/>
      <c r="G485" s="157"/>
      <c r="H485" s="156"/>
    </row>
    <row r="486" spans="1:8">
      <c r="A486" s="150"/>
      <c r="B486" s="151"/>
      <c r="C486" s="154"/>
      <c r="D486" s="153"/>
      <c r="E486" s="155"/>
      <c r="F486" s="157"/>
      <c r="G486" s="157"/>
      <c r="H486" s="156"/>
    </row>
    <row r="487" spans="1:8">
      <c r="A487" s="150"/>
      <c r="B487" s="151"/>
      <c r="C487" s="154"/>
      <c r="D487" s="153"/>
      <c r="E487" s="155"/>
      <c r="F487" s="157"/>
      <c r="G487" s="157"/>
      <c r="H487" s="156"/>
    </row>
    <row r="488" spans="1:8">
      <c r="A488" s="150"/>
      <c r="B488" s="151"/>
      <c r="C488" s="154"/>
      <c r="D488" s="153"/>
      <c r="E488" s="155"/>
      <c r="F488" s="157"/>
      <c r="G488" s="157"/>
      <c r="H488" s="156"/>
    </row>
    <row r="489" spans="1:8">
      <c r="A489" s="150"/>
      <c r="B489" s="151"/>
      <c r="C489" s="154"/>
      <c r="D489" s="153"/>
      <c r="E489" s="155"/>
      <c r="F489" s="157"/>
      <c r="G489" s="157"/>
      <c r="H489" s="156"/>
    </row>
    <row r="490" spans="1:8">
      <c r="A490" s="150"/>
      <c r="B490" s="151"/>
      <c r="C490" s="154"/>
      <c r="D490" s="153"/>
      <c r="E490" s="155"/>
      <c r="F490" s="157"/>
      <c r="G490" s="157"/>
      <c r="H490" s="156"/>
    </row>
    <row r="491" spans="1:8">
      <c r="A491" s="150"/>
      <c r="B491" s="151"/>
      <c r="C491" s="154"/>
      <c r="D491" s="153"/>
      <c r="E491" s="155"/>
      <c r="F491" s="157"/>
      <c r="G491" s="157"/>
      <c r="H491" s="156"/>
    </row>
    <row r="492" spans="1:8">
      <c r="A492" s="150"/>
      <c r="B492" s="151"/>
      <c r="C492" s="154"/>
      <c r="D492" s="153"/>
      <c r="E492" s="155"/>
      <c r="F492" s="157"/>
      <c r="G492" s="157"/>
      <c r="H492" s="156"/>
    </row>
    <row r="493" spans="1:8">
      <c r="A493" s="150"/>
      <c r="B493" s="151"/>
      <c r="C493" s="154"/>
      <c r="D493" s="153"/>
      <c r="E493" s="155"/>
      <c r="F493" s="157"/>
      <c r="G493" s="157"/>
      <c r="H493" s="156"/>
    </row>
    <row r="494" spans="1:8">
      <c r="A494" s="150"/>
      <c r="B494" s="151"/>
      <c r="C494" s="154"/>
      <c r="D494" s="153"/>
      <c r="E494" s="155"/>
      <c r="F494" s="157"/>
      <c r="G494" s="157"/>
      <c r="H494" s="156"/>
    </row>
    <row r="495" spans="1:8">
      <c r="A495" s="150"/>
      <c r="B495" s="151"/>
      <c r="C495" s="154"/>
      <c r="D495" s="153"/>
      <c r="E495" s="155"/>
      <c r="F495" s="157"/>
      <c r="G495" s="157"/>
      <c r="H495" s="156"/>
    </row>
    <row r="496" spans="1:8">
      <c r="A496" s="150"/>
      <c r="B496" s="151"/>
      <c r="C496" s="154"/>
      <c r="D496" s="153"/>
      <c r="E496" s="155"/>
      <c r="F496" s="157"/>
      <c r="G496" s="157"/>
      <c r="H496" s="156"/>
    </row>
    <row r="497" spans="1:8">
      <c r="A497" s="150"/>
      <c r="B497" s="151"/>
      <c r="C497" s="154"/>
      <c r="D497" s="153"/>
      <c r="E497" s="155"/>
      <c r="F497" s="157"/>
      <c r="G497" s="157"/>
      <c r="H497" s="156"/>
    </row>
    <row r="498" spans="1:8">
      <c r="A498" s="150"/>
      <c r="B498" s="151"/>
      <c r="C498" s="154"/>
      <c r="D498" s="153"/>
      <c r="E498" s="155"/>
      <c r="F498" s="157"/>
      <c r="G498" s="157"/>
      <c r="H498" s="156"/>
    </row>
    <row r="499" spans="1:8">
      <c r="A499" s="150"/>
      <c r="B499" s="151"/>
      <c r="C499" s="154"/>
      <c r="D499" s="153"/>
      <c r="E499" s="155"/>
      <c r="F499" s="157"/>
      <c r="G499" s="157"/>
      <c r="H499" s="156"/>
    </row>
    <row r="500" spans="1:8">
      <c r="A500" s="150"/>
      <c r="B500" s="151"/>
      <c r="C500" s="154"/>
      <c r="D500" s="153"/>
      <c r="E500" s="155"/>
      <c r="F500" s="157"/>
      <c r="G500" s="157"/>
      <c r="H500" s="156"/>
    </row>
    <row r="501" spans="1:8">
      <c r="A501" s="150"/>
      <c r="B501" s="151"/>
      <c r="C501" s="154"/>
      <c r="D501" s="153"/>
      <c r="E501" s="155"/>
      <c r="F501" s="157"/>
      <c r="G501" s="157"/>
      <c r="H501" s="156"/>
    </row>
    <row r="502" spans="1:8">
      <c r="A502" s="150"/>
      <c r="B502" s="151"/>
      <c r="C502" s="154"/>
      <c r="D502" s="153"/>
      <c r="E502" s="155"/>
      <c r="F502" s="157"/>
      <c r="G502" s="157"/>
      <c r="H502" s="156"/>
    </row>
    <row r="503" spans="1:8">
      <c r="A503" s="150"/>
      <c r="B503" s="151"/>
      <c r="C503" s="154"/>
      <c r="D503" s="153"/>
      <c r="E503" s="155"/>
      <c r="F503" s="157"/>
      <c r="G503" s="157"/>
      <c r="H503" s="156"/>
    </row>
    <row r="504" spans="1:8">
      <c r="A504" s="150"/>
      <c r="B504" s="151"/>
      <c r="C504" s="154"/>
      <c r="D504" s="153"/>
      <c r="E504" s="155"/>
      <c r="F504" s="157"/>
      <c r="G504" s="157"/>
      <c r="H504" s="156"/>
    </row>
    <row r="505" spans="1:8">
      <c r="A505" s="150"/>
      <c r="B505" s="151"/>
      <c r="C505" s="154"/>
      <c r="D505" s="153"/>
      <c r="E505" s="155"/>
      <c r="F505" s="157"/>
      <c r="G505" s="157"/>
      <c r="H505" s="156"/>
    </row>
    <row r="506" spans="1:8">
      <c r="A506" s="150"/>
      <c r="B506" s="151"/>
      <c r="C506" s="154"/>
      <c r="D506" s="153"/>
      <c r="E506" s="155"/>
      <c r="F506" s="157"/>
      <c r="G506" s="157"/>
      <c r="H506" s="156"/>
    </row>
    <row r="507" spans="1:8">
      <c r="A507" s="150"/>
      <c r="B507" s="151"/>
      <c r="C507" s="154"/>
      <c r="D507" s="153"/>
      <c r="E507" s="155"/>
      <c r="F507" s="157"/>
      <c r="G507" s="157"/>
      <c r="H507" s="156"/>
    </row>
    <row r="508" spans="1:8">
      <c r="A508" s="150"/>
      <c r="B508" s="151"/>
      <c r="C508" s="154"/>
      <c r="D508" s="153"/>
      <c r="E508" s="155"/>
      <c r="F508" s="157"/>
      <c r="G508" s="157"/>
      <c r="H508" s="156"/>
    </row>
    <row r="509" spans="1:8">
      <c r="A509" s="150"/>
      <c r="B509" s="151"/>
      <c r="C509" s="154"/>
      <c r="D509" s="153"/>
      <c r="E509" s="155"/>
      <c r="F509" s="157"/>
      <c r="G509" s="157"/>
      <c r="H509" s="156"/>
    </row>
    <row r="510" spans="1:8">
      <c r="A510" s="150"/>
      <c r="B510" s="151"/>
      <c r="C510" s="154"/>
      <c r="D510" s="153"/>
      <c r="E510" s="155"/>
      <c r="F510" s="157"/>
      <c r="G510" s="157"/>
      <c r="H510" s="156"/>
    </row>
    <row r="511" spans="1:8">
      <c r="A511" s="150"/>
      <c r="B511" s="151"/>
      <c r="C511" s="154"/>
      <c r="D511" s="153"/>
      <c r="E511" s="155"/>
      <c r="F511" s="157"/>
      <c r="G511" s="157"/>
      <c r="H511" s="156"/>
    </row>
    <row r="512" spans="1:8">
      <c r="A512" s="150"/>
      <c r="B512" s="151"/>
      <c r="C512" s="154"/>
      <c r="D512" s="153"/>
      <c r="E512" s="155"/>
      <c r="F512" s="157"/>
      <c r="G512" s="157"/>
      <c r="H512" s="156"/>
    </row>
    <row r="513" spans="1:8">
      <c r="A513" s="150"/>
      <c r="B513" s="151"/>
      <c r="C513" s="154"/>
      <c r="D513" s="153"/>
      <c r="E513" s="155"/>
      <c r="F513" s="157"/>
      <c r="G513" s="157"/>
      <c r="H513" s="156"/>
    </row>
    <row r="514" spans="1:8">
      <c r="A514" s="150"/>
      <c r="B514" s="151"/>
      <c r="C514" s="154"/>
      <c r="D514" s="153"/>
      <c r="E514" s="155"/>
      <c r="F514" s="157"/>
      <c r="G514" s="157"/>
      <c r="H514" s="156"/>
    </row>
    <row r="515" spans="1:8">
      <c r="A515" s="150"/>
      <c r="B515" s="151"/>
      <c r="C515" s="154"/>
      <c r="D515" s="153"/>
      <c r="E515" s="155"/>
      <c r="F515" s="157"/>
      <c r="G515" s="157"/>
      <c r="H515" s="156"/>
    </row>
    <row r="516" spans="1:8">
      <c r="A516" s="150"/>
      <c r="B516" s="151"/>
      <c r="C516" s="154"/>
      <c r="D516" s="153"/>
      <c r="E516" s="155"/>
      <c r="F516" s="157"/>
      <c r="G516" s="157"/>
      <c r="H516" s="156"/>
    </row>
    <row r="517" spans="1:8">
      <c r="A517" s="150"/>
      <c r="B517" s="151"/>
      <c r="C517" s="154"/>
      <c r="D517" s="153"/>
      <c r="E517" s="155"/>
      <c r="F517" s="157"/>
      <c r="G517" s="157"/>
      <c r="H517" s="156"/>
    </row>
    <row r="518" spans="1:8">
      <c r="A518" s="150"/>
      <c r="B518" s="151"/>
      <c r="C518" s="154"/>
      <c r="D518" s="153"/>
      <c r="E518" s="155"/>
      <c r="F518" s="157"/>
      <c r="G518" s="157"/>
      <c r="H518" s="156"/>
    </row>
    <row r="519" spans="1:8">
      <c r="A519" s="150"/>
      <c r="B519" s="151"/>
      <c r="C519" s="154"/>
      <c r="D519" s="153"/>
      <c r="E519" s="155"/>
      <c r="F519" s="157"/>
      <c r="G519" s="157"/>
      <c r="H519" s="156"/>
    </row>
    <row r="520" spans="1:8">
      <c r="A520" s="150"/>
      <c r="B520" s="151"/>
      <c r="C520" s="154"/>
      <c r="D520" s="153"/>
      <c r="E520" s="155"/>
      <c r="F520" s="157"/>
      <c r="G520" s="157"/>
      <c r="H520" s="156"/>
    </row>
    <row r="521" spans="1:8">
      <c r="A521" s="150"/>
      <c r="B521" s="151"/>
      <c r="C521" s="154"/>
      <c r="D521" s="153"/>
      <c r="E521" s="155"/>
      <c r="F521" s="157"/>
      <c r="G521" s="157"/>
      <c r="H521" s="156"/>
    </row>
    <row r="522" spans="1:8">
      <c r="A522" s="150"/>
      <c r="B522" s="151"/>
      <c r="C522" s="154"/>
      <c r="D522" s="153"/>
      <c r="E522" s="155"/>
      <c r="F522" s="157"/>
      <c r="G522" s="157"/>
      <c r="H522" s="156"/>
    </row>
    <row r="523" spans="1:8">
      <c r="A523" s="150"/>
      <c r="B523" s="151"/>
      <c r="C523" s="154"/>
      <c r="D523" s="153"/>
      <c r="E523" s="155"/>
      <c r="F523" s="157"/>
      <c r="G523" s="157"/>
      <c r="H523" s="156"/>
    </row>
    <row r="524" spans="1:8">
      <c r="A524" s="150"/>
      <c r="B524" s="151"/>
      <c r="C524" s="154"/>
      <c r="D524" s="153"/>
      <c r="E524" s="155"/>
      <c r="F524" s="157"/>
      <c r="G524" s="157"/>
      <c r="H524" s="156"/>
    </row>
    <row r="525" spans="1:8">
      <c r="A525" s="150"/>
      <c r="B525" s="151"/>
      <c r="C525" s="154"/>
      <c r="D525" s="153"/>
      <c r="E525" s="155"/>
      <c r="F525" s="157"/>
      <c r="G525" s="157"/>
      <c r="H525" s="156"/>
    </row>
    <row r="526" spans="1:8">
      <c r="A526" s="150"/>
      <c r="B526" s="151"/>
      <c r="C526" s="154"/>
      <c r="D526" s="153"/>
      <c r="E526" s="155"/>
      <c r="F526" s="157"/>
      <c r="G526" s="157"/>
      <c r="H526" s="156"/>
    </row>
    <row r="527" spans="1:8">
      <c r="A527" s="150"/>
      <c r="B527" s="151"/>
      <c r="C527" s="154"/>
      <c r="D527" s="153"/>
      <c r="E527" s="155"/>
      <c r="F527" s="157"/>
      <c r="G527" s="157"/>
      <c r="H527" s="156"/>
    </row>
    <row r="528" spans="1:8">
      <c r="A528" s="150"/>
      <c r="B528" s="151"/>
      <c r="C528" s="154"/>
      <c r="D528" s="153"/>
      <c r="E528" s="155"/>
      <c r="F528" s="157"/>
      <c r="G528" s="157"/>
      <c r="H528" s="156"/>
    </row>
    <row r="529" spans="1:8">
      <c r="A529" s="150"/>
      <c r="B529" s="151"/>
      <c r="C529" s="154"/>
      <c r="D529" s="153"/>
      <c r="E529" s="155"/>
      <c r="F529" s="157"/>
      <c r="G529" s="157"/>
      <c r="H529" s="156"/>
    </row>
    <row r="530" spans="1:8">
      <c r="A530" s="150"/>
      <c r="B530" s="151"/>
      <c r="C530" s="154"/>
      <c r="D530" s="153"/>
      <c r="E530" s="155"/>
      <c r="F530" s="157"/>
      <c r="G530" s="157"/>
      <c r="H530" s="156"/>
    </row>
    <row r="531" spans="1:8">
      <c r="A531" s="150"/>
      <c r="B531" s="151"/>
      <c r="C531" s="154"/>
      <c r="D531" s="153"/>
      <c r="E531" s="155"/>
      <c r="F531" s="157"/>
      <c r="G531" s="157"/>
      <c r="H531" s="156"/>
    </row>
    <row r="532" spans="1:8">
      <c r="A532" s="150"/>
      <c r="B532" s="151"/>
      <c r="C532" s="154"/>
      <c r="D532" s="153"/>
      <c r="E532" s="155"/>
      <c r="F532" s="157"/>
      <c r="G532" s="157"/>
      <c r="H532" s="156"/>
    </row>
    <row r="533" spans="1:8">
      <c r="A533" s="150"/>
      <c r="B533" s="151"/>
      <c r="C533" s="154"/>
      <c r="D533" s="153"/>
      <c r="E533" s="155"/>
      <c r="F533" s="157"/>
      <c r="G533" s="157"/>
      <c r="H533" s="156"/>
    </row>
    <row r="534" spans="1:8">
      <c r="A534" s="150"/>
      <c r="B534" s="151"/>
      <c r="C534" s="154"/>
      <c r="D534" s="153"/>
      <c r="E534" s="155"/>
      <c r="F534" s="157"/>
      <c r="G534" s="157"/>
      <c r="H534" s="156"/>
    </row>
    <row r="535" spans="1:8">
      <c r="A535" s="150"/>
      <c r="B535" s="151"/>
      <c r="C535" s="154"/>
      <c r="D535" s="153"/>
      <c r="E535" s="155"/>
      <c r="F535" s="157"/>
      <c r="G535" s="157"/>
      <c r="H535" s="156"/>
    </row>
    <row r="536" spans="1:8">
      <c r="A536" s="150"/>
      <c r="B536" s="151"/>
      <c r="C536" s="154"/>
      <c r="D536" s="153"/>
      <c r="E536" s="155"/>
      <c r="F536" s="157"/>
      <c r="G536" s="157"/>
      <c r="H536" s="156"/>
    </row>
    <row r="537" spans="1:8">
      <c r="A537" s="150"/>
      <c r="B537" s="151"/>
      <c r="C537" s="154"/>
      <c r="D537" s="153"/>
      <c r="E537" s="155"/>
      <c r="F537" s="157"/>
      <c r="G537" s="157"/>
      <c r="H537" s="156"/>
    </row>
    <row r="538" spans="1:8">
      <c r="A538" s="150"/>
      <c r="B538" s="151"/>
      <c r="C538" s="154"/>
      <c r="D538" s="153"/>
      <c r="E538" s="155"/>
      <c r="F538" s="157"/>
      <c r="G538" s="157"/>
      <c r="H538" s="156"/>
    </row>
    <row r="539" spans="1:8">
      <c r="A539" s="150"/>
      <c r="B539" s="151"/>
      <c r="C539" s="154"/>
      <c r="D539" s="153"/>
      <c r="E539" s="155"/>
      <c r="F539" s="157"/>
      <c r="G539" s="157"/>
      <c r="H539" s="156"/>
    </row>
    <row r="540" spans="1:8">
      <c r="A540" s="150"/>
      <c r="B540" s="151"/>
      <c r="C540" s="154"/>
      <c r="D540" s="153"/>
      <c r="E540" s="155"/>
      <c r="F540" s="157"/>
      <c r="G540" s="157"/>
      <c r="H540" s="156"/>
    </row>
    <row r="541" spans="1:8">
      <c r="A541" s="150"/>
      <c r="B541" s="151"/>
      <c r="C541" s="154"/>
      <c r="D541" s="153"/>
      <c r="E541" s="155"/>
      <c r="F541" s="157"/>
      <c r="G541" s="157"/>
      <c r="H541" s="156"/>
    </row>
    <row r="542" spans="1:8">
      <c r="A542" s="150"/>
      <c r="B542" s="151"/>
      <c r="C542" s="154"/>
      <c r="D542" s="153"/>
      <c r="E542" s="155"/>
      <c r="F542" s="157"/>
      <c r="G542" s="157"/>
      <c r="H542" s="156"/>
    </row>
    <row r="543" spans="1:8">
      <c r="A543" s="150"/>
      <c r="B543" s="151"/>
      <c r="C543" s="154"/>
      <c r="D543" s="153"/>
      <c r="E543" s="155"/>
      <c r="F543" s="157"/>
      <c r="G543" s="157"/>
      <c r="H543" s="156"/>
    </row>
    <row r="544" spans="1:8">
      <c r="A544" s="150"/>
      <c r="B544" s="151"/>
      <c r="C544" s="154"/>
      <c r="D544" s="153"/>
      <c r="E544" s="155"/>
      <c r="F544" s="157"/>
      <c r="G544" s="157"/>
      <c r="H544" s="156"/>
    </row>
    <row r="545" spans="1:8">
      <c r="A545" s="150"/>
      <c r="B545" s="151"/>
      <c r="C545" s="154"/>
      <c r="D545" s="153"/>
      <c r="E545" s="155"/>
      <c r="F545" s="157"/>
      <c r="G545" s="157"/>
      <c r="H545" s="156"/>
    </row>
    <row r="546" spans="1:8">
      <c r="A546" s="150"/>
      <c r="B546" s="151"/>
      <c r="C546" s="154"/>
      <c r="D546" s="153"/>
      <c r="E546" s="155"/>
      <c r="F546" s="157"/>
      <c r="G546" s="157"/>
      <c r="H546" s="156"/>
    </row>
    <row r="547" spans="1:8">
      <c r="A547" s="150"/>
      <c r="B547" s="151"/>
      <c r="C547" s="154"/>
      <c r="D547" s="153"/>
      <c r="E547" s="155"/>
      <c r="F547" s="157"/>
      <c r="G547" s="157"/>
      <c r="H547" s="156"/>
    </row>
    <row r="548" spans="1:8">
      <c r="A548" s="150"/>
      <c r="B548" s="151"/>
      <c r="C548" s="154"/>
      <c r="D548" s="153"/>
      <c r="E548" s="155"/>
      <c r="F548" s="157"/>
      <c r="G548" s="157"/>
      <c r="H548" s="156"/>
    </row>
    <row r="549" spans="1:8">
      <c r="A549" s="150"/>
      <c r="B549" s="151"/>
      <c r="C549" s="154"/>
      <c r="D549" s="153"/>
      <c r="E549" s="155"/>
      <c r="F549" s="157"/>
      <c r="G549" s="157"/>
      <c r="H549" s="156"/>
    </row>
    <row r="550" spans="1:8">
      <c r="A550" s="150"/>
      <c r="B550" s="151"/>
      <c r="C550" s="154"/>
      <c r="D550" s="153"/>
      <c r="E550" s="155"/>
      <c r="F550" s="157"/>
      <c r="G550" s="157"/>
      <c r="H550" s="156"/>
    </row>
    <row r="551" spans="1:8">
      <c r="A551" s="150"/>
      <c r="B551" s="151"/>
      <c r="C551" s="154"/>
      <c r="D551" s="153"/>
      <c r="E551" s="155"/>
      <c r="F551" s="157"/>
      <c r="G551" s="157"/>
      <c r="H551" s="156"/>
    </row>
    <row r="552" spans="1:8">
      <c r="A552" s="150"/>
      <c r="B552" s="151"/>
      <c r="C552" s="154"/>
      <c r="D552" s="153"/>
      <c r="E552" s="155"/>
      <c r="F552" s="157"/>
      <c r="G552" s="157"/>
      <c r="H552" s="156"/>
    </row>
    <row r="553" spans="1:8">
      <c r="A553" s="150"/>
      <c r="B553" s="151"/>
      <c r="C553" s="154"/>
      <c r="D553" s="153"/>
      <c r="E553" s="155"/>
      <c r="F553" s="157"/>
      <c r="G553" s="157"/>
      <c r="H553" s="156"/>
    </row>
    <row r="554" spans="1:8">
      <c r="A554" s="150"/>
      <c r="B554" s="151"/>
      <c r="C554" s="154"/>
      <c r="D554" s="153"/>
      <c r="E554" s="155"/>
      <c r="F554" s="157"/>
      <c r="G554" s="157"/>
      <c r="H554" s="156"/>
    </row>
    <row r="555" spans="1:8">
      <c r="A555" s="150"/>
      <c r="B555" s="151"/>
      <c r="C555" s="154"/>
      <c r="D555" s="153"/>
      <c r="E555" s="155"/>
      <c r="F555" s="157"/>
      <c r="G555" s="157"/>
      <c r="H555" s="156"/>
    </row>
    <row r="556" spans="1:8">
      <c r="A556" s="150"/>
      <c r="B556" s="151"/>
      <c r="C556" s="154"/>
      <c r="D556" s="153"/>
      <c r="E556" s="155"/>
      <c r="F556" s="157"/>
      <c r="G556" s="157"/>
      <c r="H556" s="156"/>
    </row>
    <row r="557" spans="1:8">
      <c r="A557" s="150"/>
      <c r="B557" s="151"/>
      <c r="C557" s="154"/>
      <c r="D557" s="153"/>
      <c r="E557" s="155"/>
      <c r="F557" s="157"/>
      <c r="G557" s="157"/>
      <c r="H557" s="156"/>
    </row>
    <row r="558" spans="1:8">
      <c r="A558" s="150"/>
      <c r="B558" s="151"/>
      <c r="C558" s="154"/>
      <c r="D558" s="153"/>
      <c r="E558" s="155"/>
      <c r="F558" s="157"/>
      <c r="G558" s="157"/>
      <c r="H558" s="156"/>
    </row>
    <row r="559" spans="1:8">
      <c r="A559" s="150"/>
      <c r="B559" s="151"/>
      <c r="C559" s="154"/>
      <c r="D559" s="153"/>
      <c r="E559" s="155"/>
      <c r="F559" s="157"/>
      <c r="G559" s="157"/>
      <c r="H559" s="156"/>
    </row>
    <row r="560" spans="1:8">
      <c r="A560" s="150"/>
      <c r="B560" s="151"/>
      <c r="C560" s="154"/>
      <c r="D560" s="153"/>
      <c r="E560" s="155"/>
      <c r="F560" s="157"/>
      <c r="G560" s="157"/>
      <c r="H560" s="156"/>
    </row>
    <row r="561" spans="1:8">
      <c r="A561" s="150"/>
      <c r="B561" s="151"/>
      <c r="C561" s="154"/>
      <c r="D561" s="153"/>
      <c r="E561" s="155"/>
      <c r="F561" s="157"/>
      <c r="G561" s="157"/>
      <c r="H561" s="156"/>
    </row>
    <row r="562" spans="1:8">
      <c r="A562" s="150"/>
      <c r="B562" s="151"/>
      <c r="C562" s="154"/>
      <c r="D562" s="153"/>
      <c r="E562" s="155"/>
      <c r="F562" s="157"/>
      <c r="G562" s="157"/>
      <c r="H562" s="156"/>
    </row>
    <row r="563" spans="1:8">
      <c r="A563" s="150"/>
      <c r="B563" s="151"/>
      <c r="C563" s="154"/>
      <c r="D563" s="153"/>
      <c r="E563" s="155"/>
      <c r="F563" s="157"/>
      <c r="G563" s="157"/>
      <c r="H563" s="156"/>
    </row>
    <row r="564" spans="1:8">
      <c r="A564" s="150"/>
      <c r="B564" s="151"/>
      <c r="C564" s="154"/>
      <c r="D564" s="153"/>
      <c r="E564" s="155"/>
      <c r="F564" s="157"/>
      <c r="G564" s="157"/>
      <c r="H564" s="156"/>
    </row>
    <row r="565" spans="1:8">
      <c r="A565" s="150"/>
      <c r="B565" s="151"/>
      <c r="C565" s="154"/>
      <c r="D565" s="153"/>
      <c r="E565" s="155"/>
      <c r="F565" s="157"/>
      <c r="G565" s="157"/>
      <c r="H565" s="156"/>
    </row>
    <row r="566" spans="1:8">
      <c r="A566" s="150"/>
      <c r="B566" s="151"/>
      <c r="C566" s="154"/>
      <c r="D566" s="153"/>
      <c r="E566" s="155"/>
      <c r="F566" s="157"/>
      <c r="G566" s="157"/>
      <c r="H566" s="156"/>
    </row>
    <row r="567" spans="1:8">
      <c r="A567" s="150"/>
      <c r="B567" s="151"/>
      <c r="C567" s="154"/>
      <c r="D567" s="153"/>
      <c r="E567" s="155"/>
      <c r="F567" s="157"/>
      <c r="G567" s="157"/>
      <c r="H567" s="156"/>
    </row>
    <row r="568" spans="1:8">
      <c r="A568" s="150"/>
      <c r="B568" s="151"/>
      <c r="C568" s="154"/>
      <c r="D568" s="153"/>
      <c r="E568" s="155"/>
      <c r="F568" s="157"/>
      <c r="G568" s="157"/>
      <c r="H568" s="156"/>
    </row>
    <row r="569" spans="1:8">
      <c r="A569" s="150"/>
      <c r="B569" s="151"/>
      <c r="C569" s="154"/>
      <c r="D569" s="153"/>
      <c r="E569" s="155"/>
      <c r="F569" s="157"/>
      <c r="G569" s="157"/>
      <c r="H569" s="156"/>
    </row>
    <row r="570" spans="1:8">
      <c r="A570" s="150"/>
      <c r="B570" s="151"/>
      <c r="C570" s="154"/>
      <c r="D570" s="153"/>
      <c r="E570" s="155"/>
      <c r="F570" s="157"/>
      <c r="G570" s="157"/>
      <c r="H570" s="156"/>
    </row>
    <row r="571" spans="1:8">
      <c r="A571" s="150"/>
      <c r="B571" s="151"/>
      <c r="C571" s="154"/>
      <c r="D571" s="153"/>
      <c r="E571" s="155"/>
      <c r="F571" s="157"/>
      <c r="G571" s="157"/>
      <c r="H571" s="156"/>
    </row>
    <row r="572" spans="1:8">
      <c r="A572" s="150"/>
      <c r="B572" s="151"/>
      <c r="C572" s="154"/>
      <c r="D572" s="153"/>
      <c r="E572" s="155"/>
      <c r="F572" s="157"/>
      <c r="G572" s="157"/>
      <c r="H572" s="156"/>
    </row>
    <row r="573" spans="1:8">
      <c r="A573" s="150"/>
      <c r="B573" s="151"/>
      <c r="C573" s="154"/>
      <c r="D573" s="153"/>
      <c r="E573" s="155"/>
      <c r="F573" s="157"/>
      <c r="G573" s="157"/>
      <c r="H573" s="156"/>
    </row>
    <row r="574" spans="1:8">
      <c r="A574" s="150"/>
      <c r="B574" s="151"/>
      <c r="C574" s="154"/>
      <c r="D574" s="153"/>
      <c r="E574" s="155"/>
      <c r="F574" s="157"/>
      <c r="G574" s="157"/>
      <c r="H574" s="156"/>
    </row>
    <row r="575" spans="1:8">
      <c r="A575" s="150"/>
      <c r="B575" s="151"/>
      <c r="C575" s="154"/>
      <c r="D575" s="153"/>
      <c r="E575" s="155"/>
      <c r="F575" s="157"/>
      <c r="G575" s="157"/>
      <c r="H575" s="156"/>
    </row>
    <row r="576" spans="1:8">
      <c r="A576" s="150"/>
      <c r="B576" s="151"/>
      <c r="C576" s="154"/>
      <c r="D576" s="153"/>
      <c r="E576" s="155"/>
      <c r="F576" s="157"/>
      <c r="G576" s="157"/>
      <c r="H576" s="156"/>
    </row>
    <row r="577" spans="1:8">
      <c r="A577" s="150"/>
      <c r="B577" s="151"/>
      <c r="C577" s="154"/>
      <c r="D577" s="153"/>
      <c r="E577" s="155"/>
      <c r="F577" s="157"/>
      <c r="G577" s="157"/>
      <c r="H577" s="156"/>
    </row>
    <row r="578" spans="1:8">
      <c r="A578" s="150"/>
      <c r="B578" s="151"/>
      <c r="C578" s="154"/>
      <c r="D578" s="153"/>
      <c r="E578" s="155"/>
      <c r="F578" s="157"/>
      <c r="G578" s="157"/>
      <c r="H578" s="156"/>
    </row>
    <row r="579" spans="1:8">
      <c r="A579" s="150"/>
      <c r="B579" s="151"/>
      <c r="C579" s="154"/>
      <c r="D579" s="153"/>
      <c r="E579" s="155"/>
      <c r="F579" s="157"/>
      <c r="G579" s="157"/>
      <c r="H579" s="156"/>
    </row>
    <row r="580" spans="1:8">
      <c r="A580" s="150"/>
      <c r="B580" s="151"/>
      <c r="C580" s="154"/>
      <c r="D580" s="153"/>
      <c r="E580" s="155"/>
      <c r="F580" s="157"/>
      <c r="G580" s="157"/>
      <c r="H580" s="156"/>
    </row>
    <row r="581" spans="1:8">
      <c r="A581" s="150"/>
      <c r="B581" s="151"/>
      <c r="C581" s="154"/>
      <c r="D581" s="153"/>
      <c r="E581" s="155"/>
      <c r="F581" s="157"/>
      <c r="G581" s="157"/>
      <c r="H581" s="156"/>
    </row>
    <row r="582" spans="1:8">
      <c r="A582" s="150"/>
      <c r="B582" s="151"/>
      <c r="C582" s="154"/>
      <c r="D582" s="153"/>
      <c r="E582" s="155"/>
      <c r="F582" s="157"/>
      <c r="G582" s="157"/>
      <c r="H582" s="156"/>
    </row>
    <row r="583" spans="1:8">
      <c r="A583" s="150"/>
      <c r="B583" s="151"/>
      <c r="C583" s="154"/>
      <c r="D583" s="153"/>
      <c r="E583" s="155"/>
      <c r="F583" s="157"/>
      <c r="G583" s="157"/>
      <c r="H583" s="156"/>
    </row>
    <row r="584" spans="1:8">
      <c r="A584" s="150"/>
      <c r="B584" s="151"/>
      <c r="C584" s="154"/>
      <c r="D584" s="153"/>
      <c r="E584" s="155"/>
      <c r="F584" s="157"/>
      <c r="G584" s="157"/>
      <c r="H584" s="156"/>
    </row>
    <row r="585" spans="1:8">
      <c r="A585" s="150"/>
      <c r="B585" s="151"/>
      <c r="C585" s="154"/>
      <c r="D585" s="153"/>
      <c r="E585" s="155"/>
      <c r="F585" s="157"/>
      <c r="G585" s="157"/>
      <c r="H585" s="156"/>
    </row>
    <row r="586" spans="1:8">
      <c r="A586" s="150"/>
      <c r="B586" s="151"/>
      <c r="C586" s="154"/>
      <c r="D586" s="153"/>
      <c r="E586" s="155"/>
      <c r="F586" s="157"/>
      <c r="G586" s="157"/>
      <c r="H586" s="156"/>
    </row>
    <row r="587" spans="1:8">
      <c r="A587" s="150"/>
      <c r="B587" s="151"/>
      <c r="C587" s="154"/>
      <c r="D587" s="153"/>
      <c r="E587" s="155"/>
      <c r="F587" s="157"/>
      <c r="G587" s="157"/>
      <c r="H587" s="156"/>
    </row>
    <row r="588" spans="1:8">
      <c r="A588" s="150"/>
      <c r="B588" s="151"/>
      <c r="C588" s="154"/>
      <c r="D588" s="153"/>
      <c r="E588" s="155"/>
      <c r="F588" s="157"/>
      <c r="G588" s="157"/>
      <c r="H588" s="156"/>
    </row>
    <row r="589" spans="1:8">
      <c r="A589" s="150"/>
      <c r="B589" s="151"/>
      <c r="C589" s="154"/>
      <c r="D589" s="153"/>
      <c r="E589" s="155"/>
      <c r="F589" s="157"/>
      <c r="G589" s="157"/>
      <c r="H589" s="156"/>
    </row>
    <row r="590" spans="1:8">
      <c r="A590" s="150"/>
      <c r="B590" s="151"/>
      <c r="C590" s="154"/>
      <c r="D590" s="153"/>
      <c r="E590" s="155"/>
      <c r="F590" s="157"/>
      <c r="G590" s="157"/>
      <c r="H590" s="156"/>
    </row>
    <row r="591" spans="1:8">
      <c r="A591" s="150"/>
      <c r="B591" s="151"/>
      <c r="C591" s="154"/>
      <c r="D591" s="153"/>
      <c r="E591" s="155"/>
      <c r="F591" s="157"/>
      <c r="G591" s="157"/>
      <c r="H591" s="156"/>
    </row>
    <row r="592" spans="1:8">
      <c r="A592" s="150"/>
      <c r="B592" s="151"/>
      <c r="C592" s="154"/>
      <c r="D592" s="153"/>
      <c r="E592" s="155"/>
      <c r="F592" s="157"/>
      <c r="G592" s="157"/>
      <c r="H592" s="156"/>
    </row>
    <row r="593" spans="1:8">
      <c r="A593" s="150"/>
      <c r="B593" s="151"/>
      <c r="C593" s="154"/>
      <c r="D593" s="153"/>
      <c r="E593" s="155"/>
      <c r="F593" s="157"/>
      <c r="G593" s="157"/>
      <c r="H593" s="156"/>
    </row>
    <row r="594" spans="1:8">
      <c r="A594" s="150"/>
      <c r="B594" s="151"/>
      <c r="C594" s="154"/>
      <c r="D594" s="153"/>
      <c r="E594" s="155"/>
      <c r="F594" s="157"/>
      <c r="G594" s="157"/>
      <c r="H594" s="156"/>
    </row>
    <row r="595" spans="1:8">
      <c r="A595" s="150"/>
      <c r="B595" s="151"/>
      <c r="C595" s="154"/>
      <c r="D595" s="153"/>
      <c r="E595" s="155"/>
      <c r="F595" s="157"/>
      <c r="G595" s="157"/>
      <c r="H595" s="156"/>
    </row>
    <row r="596" spans="1:8">
      <c r="A596" s="150"/>
      <c r="B596" s="151"/>
      <c r="C596" s="154"/>
      <c r="D596" s="153"/>
      <c r="E596" s="155"/>
      <c r="F596" s="157"/>
      <c r="G596" s="157"/>
      <c r="H596" s="156"/>
    </row>
    <row r="597" spans="1:8">
      <c r="A597" s="150"/>
      <c r="B597" s="151"/>
      <c r="C597" s="154"/>
      <c r="D597" s="153"/>
      <c r="E597" s="155"/>
      <c r="F597" s="157"/>
      <c r="G597" s="157"/>
      <c r="H597" s="156"/>
    </row>
    <row r="598" spans="1:8">
      <c r="A598" s="150"/>
      <c r="B598" s="151"/>
      <c r="C598" s="154"/>
      <c r="D598" s="153"/>
      <c r="E598" s="155"/>
      <c r="F598" s="157"/>
      <c r="G598" s="157"/>
      <c r="H598" s="156"/>
    </row>
    <row r="599" spans="1:8">
      <c r="A599" s="150"/>
      <c r="B599" s="151"/>
      <c r="C599" s="154"/>
      <c r="D599" s="153"/>
      <c r="E599" s="155"/>
      <c r="F599" s="157"/>
      <c r="G599" s="157"/>
      <c r="H599" s="156"/>
    </row>
    <row r="600" spans="1:8">
      <c r="A600" s="150"/>
      <c r="B600" s="151"/>
      <c r="C600" s="154"/>
      <c r="D600" s="153"/>
      <c r="E600" s="155"/>
      <c r="F600" s="157"/>
      <c r="G600" s="157"/>
      <c r="H600" s="156"/>
    </row>
    <row r="601" spans="1:8">
      <c r="A601" s="150"/>
      <c r="B601" s="151"/>
      <c r="C601" s="154"/>
      <c r="D601" s="153"/>
      <c r="E601" s="155"/>
      <c r="F601" s="157"/>
      <c r="G601" s="157"/>
      <c r="H601" s="156"/>
    </row>
    <row r="602" spans="1:8">
      <c r="A602" s="150"/>
      <c r="B602" s="151"/>
      <c r="C602" s="154"/>
      <c r="D602" s="153"/>
      <c r="E602" s="155"/>
      <c r="F602" s="157"/>
      <c r="G602" s="157"/>
      <c r="H602" s="156"/>
    </row>
    <row r="603" spans="1:8">
      <c r="A603" s="150"/>
      <c r="B603" s="151"/>
      <c r="C603" s="154"/>
      <c r="D603" s="153"/>
      <c r="E603" s="155"/>
      <c r="F603" s="157"/>
      <c r="G603" s="157"/>
      <c r="H603" s="156"/>
    </row>
    <row r="604" spans="1:8">
      <c r="A604" s="150"/>
      <c r="B604" s="151"/>
      <c r="C604" s="154"/>
      <c r="D604" s="153"/>
      <c r="E604" s="155"/>
      <c r="F604" s="157"/>
      <c r="G604" s="157"/>
      <c r="H604" s="156"/>
    </row>
    <row r="605" spans="1:8">
      <c r="A605" s="150"/>
      <c r="B605" s="151"/>
      <c r="C605" s="154"/>
      <c r="D605" s="153"/>
      <c r="E605" s="155"/>
      <c r="F605" s="157"/>
      <c r="G605" s="157"/>
      <c r="H605" s="156"/>
    </row>
    <row r="606" spans="1:8">
      <c r="A606" s="150"/>
      <c r="B606" s="151"/>
      <c r="C606" s="154"/>
      <c r="D606" s="153"/>
      <c r="E606" s="155"/>
      <c r="F606" s="157"/>
      <c r="G606" s="157"/>
      <c r="H606" s="156"/>
    </row>
    <row r="607" spans="1:8">
      <c r="A607" s="150"/>
      <c r="B607" s="151"/>
      <c r="C607" s="154"/>
      <c r="D607" s="153"/>
      <c r="E607" s="155"/>
      <c r="F607" s="157"/>
      <c r="G607" s="157"/>
      <c r="H607" s="156"/>
    </row>
    <row r="608" spans="1:8">
      <c r="A608" s="150"/>
      <c r="B608" s="151"/>
      <c r="C608" s="154"/>
      <c r="D608" s="153"/>
      <c r="E608" s="155"/>
      <c r="F608" s="157"/>
      <c r="G608" s="157"/>
      <c r="H608" s="156"/>
    </row>
    <row r="609" spans="1:8">
      <c r="A609" s="150"/>
      <c r="B609" s="151"/>
      <c r="C609" s="154"/>
      <c r="D609" s="153"/>
      <c r="E609" s="155"/>
      <c r="F609" s="157"/>
      <c r="G609" s="157"/>
      <c r="H609" s="156"/>
    </row>
    <row r="610" spans="1:8">
      <c r="A610" s="150"/>
      <c r="B610" s="151"/>
      <c r="C610" s="154"/>
      <c r="D610" s="153"/>
      <c r="E610" s="155"/>
      <c r="F610" s="157"/>
      <c r="G610" s="157"/>
      <c r="H610" s="156"/>
    </row>
    <row r="611" spans="1:8">
      <c r="A611" s="150"/>
      <c r="B611" s="151"/>
      <c r="C611" s="154"/>
      <c r="D611" s="153"/>
      <c r="E611" s="155"/>
      <c r="F611" s="157"/>
      <c r="G611" s="157"/>
      <c r="H611" s="156"/>
    </row>
    <row r="612" spans="1:8">
      <c r="A612" s="150"/>
      <c r="B612" s="151"/>
      <c r="C612" s="154"/>
      <c r="D612" s="153"/>
      <c r="E612" s="155"/>
      <c r="F612" s="157"/>
      <c r="G612" s="157"/>
      <c r="H612" s="156"/>
    </row>
    <row r="613" spans="1:8">
      <c r="A613" s="150"/>
      <c r="B613" s="151"/>
      <c r="C613" s="154"/>
      <c r="D613" s="153"/>
      <c r="E613" s="155"/>
      <c r="F613" s="157"/>
      <c r="G613" s="157"/>
      <c r="H613" s="156"/>
    </row>
    <row r="614" spans="1:8">
      <c r="A614" s="150"/>
      <c r="B614" s="151"/>
      <c r="C614" s="154"/>
      <c r="D614" s="153"/>
      <c r="E614" s="155"/>
      <c r="F614" s="157"/>
      <c r="G614" s="157"/>
      <c r="H614" s="156"/>
    </row>
    <row r="615" spans="1:8">
      <c r="A615" s="150"/>
      <c r="B615" s="151"/>
      <c r="C615" s="154"/>
      <c r="D615" s="153"/>
      <c r="E615" s="155"/>
      <c r="F615" s="157"/>
      <c r="G615" s="157"/>
      <c r="H615" s="156"/>
    </row>
    <row r="616" spans="1:8">
      <c r="A616" s="150"/>
      <c r="B616" s="151"/>
      <c r="C616" s="154"/>
      <c r="D616" s="153"/>
      <c r="E616" s="155"/>
      <c r="F616" s="157"/>
      <c r="G616" s="157"/>
      <c r="H616" s="156"/>
    </row>
    <row r="617" spans="1:8">
      <c r="A617" s="150"/>
      <c r="B617" s="151"/>
      <c r="C617" s="154"/>
      <c r="D617" s="153"/>
      <c r="E617" s="155"/>
      <c r="F617" s="157"/>
      <c r="G617" s="157"/>
      <c r="H617" s="156"/>
    </row>
    <row r="618" spans="1:8">
      <c r="A618" s="150"/>
      <c r="B618" s="151"/>
      <c r="C618" s="154"/>
      <c r="D618" s="153"/>
      <c r="E618" s="155"/>
      <c r="F618" s="157"/>
      <c r="G618" s="157"/>
      <c r="H618" s="156"/>
    </row>
    <row r="619" spans="1:8">
      <c r="A619" s="150"/>
      <c r="B619" s="151"/>
      <c r="C619" s="154"/>
      <c r="D619" s="153"/>
      <c r="E619" s="155"/>
      <c r="F619" s="157"/>
      <c r="G619" s="157"/>
      <c r="H619" s="156"/>
    </row>
    <row r="620" spans="1:8">
      <c r="A620" s="150"/>
      <c r="B620" s="151"/>
      <c r="C620" s="154"/>
      <c r="D620" s="153"/>
      <c r="E620" s="155"/>
      <c r="F620" s="157"/>
      <c r="G620" s="157"/>
      <c r="H620" s="156"/>
    </row>
    <row r="621" spans="1:8">
      <c r="A621" s="150"/>
      <c r="B621" s="151"/>
      <c r="C621" s="154"/>
      <c r="D621" s="153"/>
      <c r="E621" s="155"/>
      <c r="F621" s="157"/>
      <c r="G621" s="157"/>
      <c r="H621" s="156"/>
    </row>
    <row r="622" spans="1:8">
      <c r="A622" s="150"/>
      <c r="B622" s="151"/>
      <c r="C622" s="154"/>
      <c r="D622" s="153"/>
      <c r="E622" s="155"/>
      <c r="F622" s="157"/>
      <c r="G622" s="157"/>
      <c r="H622" s="156"/>
    </row>
    <row r="623" spans="1:8">
      <c r="A623" s="150"/>
      <c r="B623" s="151"/>
      <c r="C623" s="154"/>
      <c r="D623" s="153"/>
      <c r="E623" s="155"/>
      <c r="F623" s="157"/>
      <c r="G623" s="157"/>
      <c r="H623" s="156"/>
    </row>
    <row r="624" spans="1:8">
      <c r="A624" s="150"/>
      <c r="B624" s="151"/>
      <c r="C624" s="154"/>
      <c r="D624" s="153"/>
      <c r="E624" s="155"/>
      <c r="F624" s="157"/>
      <c r="G624" s="157"/>
      <c r="H624" s="156"/>
    </row>
    <row r="625" spans="1:8">
      <c r="A625" s="150"/>
      <c r="B625" s="151"/>
      <c r="C625" s="154"/>
      <c r="D625" s="153"/>
      <c r="E625" s="155"/>
      <c r="F625" s="157"/>
      <c r="G625" s="157"/>
      <c r="H625" s="156"/>
    </row>
    <row r="626" spans="1:8">
      <c r="A626" s="150"/>
      <c r="B626" s="151"/>
      <c r="C626" s="154"/>
      <c r="D626" s="153"/>
      <c r="E626" s="155"/>
      <c r="F626" s="157"/>
      <c r="G626" s="157"/>
      <c r="H626" s="156"/>
    </row>
    <row r="627" spans="1:8">
      <c r="A627" s="150"/>
      <c r="B627" s="151"/>
      <c r="C627" s="154"/>
      <c r="D627" s="153"/>
      <c r="E627" s="155"/>
      <c r="F627" s="157"/>
      <c r="G627" s="157"/>
      <c r="H627" s="156"/>
    </row>
    <row r="628" spans="1:8">
      <c r="A628" s="150"/>
      <c r="B628" s="151"/>
      <c r="C628" s="154"/>
      <c r="D628" s="153"/>
      <c r="E628" s="155"/>
      <c r="F628" s="157"/>
      <c r="G628" s="157"/>
      <c r="H628" s="156"/>
    </row>
    <row r="629" spans="1:8">
      <c r="A629" s="150"/>
      <c r="B629" s="151"/>
      <c r="C629" s="154"/>
      <c r="D629" s="153"/>
      <c r="E629" s="155"/>
      <c r="F629" s="157"/>
      <c r="G629" s="157"/>
      <c r="H629" s="156"/>
    </row>
    <row r="630" spans="1:8">
      <c r="A630" s="150"/>
      <c r="B630" s="151"/>
      <c r="C630" s="154"/>
      <c r="D630" s="153"/>
      <c r="E630" s="155"/>
      <c r="F630" s="157"/>
      <c r="G630" s="157"/>
      <c r="H630" s="156"/>
    </row>
    <row r="631" spans="1:8">
      <c r="A631" s="150"/>
      <c r="B631" s="151"/>
      <c r="C631" s="154"/>
      <c r="D631" s="153"/>
      <c r="E631" s="155"/>
      <c r="F631" s="157"/>
      <c r="G631" s="157"/>
      <c r="H631" s="156"/>
    </row>
    <row r="632" spans="1:8">
      <c r="A632" s="150"/>
      <c r="B632" s="151"/>
      <c r="C632" s="154"/>
      <c r="D632" s="153"/>
      <c r="E632" s="155"/>
      <c r="F632" s="157"/>
      <c r="G632" s="157"/>
      <c r="H632" s="156"/>
    </row>
    <row r="633" spans="1:8">
      <c r="A633" s="150"/>
      <c r="B633" s="151"/>
      <c r="C633" s="154"/>
      <c r="D633" s="153"/>
      <c r="E633" s="155"/>
      <c r="F633" s="157"/>
      <c r="G633" s="157"/>
      <c r="H633" s="156"/>
    </row>
    <row r="634" spans="1:8">
      <c r="A634" s="150"/>
      <c r="B634" s="151"/>
      <c r="C634" s="154"/>
      <c r="D634" s="153"/>
      <c r="E634" s="155"/>
      <c r="F634" s="157"/>
      <c r="G634" s="157"/>
      <c r="H634" s="156"/>
    </row>
    <row r="635" spans="1:8">
      <c r="A635" s="150"/>
      <c r="B635" s="151"/>
      <c r="C635" s="154"/>
      <c r="D635" s="153"/>
      <c r="E635" s="155"/>
      <c r="F635" s="157"/>
      <c r="G635" s="157"/>
      <c r="H635" s="156"/>
    </row>
    <row r="636" spans="1:8">
      <c r="A636" s="150"/>
      <c r="B636" s="151"/>
      <c r="C636" s="154"/>
      <c r="D636" s="153"/>
      <c r="E636" s="155"/>
      <c r="F636" s="157"/>
      <c r="G636" s="157"/>
      <c r="H636" s="156"/>
    </row>
    <row r="637" spans="1:8">
      <c r="A637" s="150"/>
      <c r="B637" s="151"/>
      <c r="C637" s="154"/>
      <c r="D637" s="153"/>
      <c r="E637" s="155"/>
      <c r="F637" s="157"/>
      <c r="G637" s="157"/>
      <c r="H637" s="156"/>
    </row>
    <row r="638" spans="1:8">
      <c r="A638" s="150"/>
      <c r="B638" s="151"/>
      <c r="C638" s="154"/>
      <c r="D638" s="153"/>
      <c r="E638" s="155"/>
      <c r="F638" s="157"/>
      <c r="G638" s="157"/>
      <c r="H638" s="156"/>
    </row>
    <row r="639" spans="1:8">
      <c r="A639" s="150"/>
      <c r="B639" s="151"/>
      <c r="C639" s="154"/>
      <c r="D639" s="153"/>
      <c r="E639" s="155"/>
      <c r="F639" s="157"/>
      <c r="G639" s="157"/>
      <c r="H639" s="156"/>
    </row>
    <row r="640" spans="1:8">
      <c r="A640" s="150"/>
      <c r="B640" s="151"/>
      <c r="C640" s="154"/>
      <c r="D640" s="153"/>
      <c r="E640" s="155"/>
      <c r="F640" s="157"/>
      <c r="G640" s="157"/>
      <c r="H640" s="156"/>
    </row>
    <row r="641" spans="1:8">
      <c r="A641" s="150"/>
      <c r="B641" s="151"/>
      <c r="C641" s="154"/>
      <c r="D641" s="153"/>
      <c r="E641" s="155"/>
      <c r="F641" s="157"/>
      <c r="G641" s="157"/>
      <c r="H641" s="156"/>
    </row>
    <row r="642" spans="1:8">
      <c r="A642" s="150"/>
      <c r="B642" s="151"/>
      <c r="C642" s="154"/>
      <c r="D642" s="153"/>
      <c r="E642" s="155"/>
      <c r="F642" s="157"/>
      <c r="G642" s="157"/>
      <c r="H642" s="156"/>
    </row>
    <row r="643" spans="1:8">
      <c r="A643" s="150"/>
      <c r="B643" s="151"/>
      <c r="C643" s="154"/>
      <c r="D643" s="153"/>
      <c r="E643" s="155"/>
      <c r="F643" s="157"/>
      <c r="G643" s="157"/>
      <c r="H643" s="156"/>
    </row>
    <row r="644" spans="1:8">
      <c r="A644" s="150"/>
      <c r="B644" s="151"/>
      <c r="C644" s="154"/>
      <c r="D644" s="153"/>
      <c r="E644" s="155"/>
      <c r="F644" s="157"/>
      <c r="G644" s="157"/>
      <c r="H644" s="156"/>
    </row>
    <row r="645" spans="1:8">
      <c r="A645" s="150"/>
      <c r="B645" s="151"/>
      <c r="C645" s="154"/>
      <c r="D645" s="153"/>
      <c r="E645" s="155"/>
      <c r="F645" s="157"/>
      <c r="G645" s="157"/>
      <c r="H645" s="156"/>
    </row>
    <row r="646" spans="1:8">
      <c r="A646" s="150"/>
      <c r="B646" s="151"/>
      <c r="C646" s="154"/>
      <c r="D646" s="153"/>
      <c r="E646" s="155"/>
      <c r="F646" s="157"/>
      <c r="G646" s="157"/>
      <c r="H646" s="156"/>
    </row>
    <row r="647" spans="1:8">
      <c r="A647" s="150"/>
      <c r="B647" s="151"/>
      <c r="C647" s="154"/>
      <c r="D647" s="153"/>
      <c r="E647" s="155"/>
      <c r="F647" s="157"/>
      <c r="G647" s="157"/>
      <c r="H647" s="156"/>
    </row>
    <row r="648" spans="1:8">
      <c r="A648" s="150"/>
      <c r="B648" s="151"/>
      <c r="C648" s="154"/>
      <c r="D648" s="153"/>
      <c r="E648" s="155"/>
      <c r="F648" s="157"/>
      <c r="G648" s="157"/>
      <c r="H648" s="156"/>
    </row>
    <row r="649" spans="1:8">
      <c r="A649" s="150"/>
      <c r="B649" s="151"/>
      <c r="C649" s="154"/>
      <c r="D649" s="153"/>
      <c r="E649" s="155"/>
      <c r="F649" s="157"/>
      <c r="G649" s="157"/>
      <c r="H649" s="156"/>
    </row>
    <row r="650" spans="1:8">
      <c r="A650" s="150"/>
      <c r="B650" s="151"/>
      <c r="C650" s="154"/>
      <c r="D650" s="153"/>
      <c r="E650" s="155"/>
      <c r="F650" s="157"/>
      <c r="G650" s="157"/>
      <c r="H650" s="156"/>
    </row>
    <row r="651" spans="1:8">
      <c r="A651" s="150"/>
      <c r="B651" s="151"/>
      <c r="C651" s="154"/>
      <c r="D651" s="153"/>
      <c r="E651" s="155"/>
      <c r="F651" s="157"/>
      <c r="G651" s="157"/>
      <c r="H651" s="156"/>
    </row>
    <row r="652" spans="1:8">
      <c r="A652" s="150"/>
      <c r="B652" s="151"/>
      <c r="C652" s="154"/>
      <c r="D652" s="153"/>
      <c r="E652" s="155"/>
      <c r="F652" s="157"/>
      <c r="G652" s="157"/>
      <c r="H652" s="156"/>
    </row>
    <row r="653" spans="1:8">
      <c r="A653" s="150"/>
      <c r="B653" s="151"/>
      <c r="C653" s="154"/>
      <c r="D653" s="153"/>
      <c r="E653" s="155"/>
      <c r="F653" s="157"/>
      <c r="G653" s="157"/>
      <c r="H653" s="156"/>
    </row>
    <row r="654" spans="1:8">
      <c r="A654" s="150"/>
      <c r="B654" s="151"/>
      <c r="C654" s="154"/>
      <c r="D654" s="153"/>
      <c r="E654" s="155"/>
      <c r="F654" s="157"/>
      <c r="G654" s="157"/>
      <c r="H654" s="156"/>
    </row>
    <row r="655" spans="1:8">
      <c r="A655" s="150"/>
      <c r="B655" s="151"/>
      <c r="C655" s="154"/>
      <c r="D655" s="153"/>
      <c r="E655" s="155"/>
      <c r="F655" s="157"/>
      <c r="G655" s="157"/>
      <c r="H655" s="156"/>
    </row>
    <row r="656" spans="1:8">
      <c r="A656" s="150"/>
      <c r="B656" s="151"/>
      <c r="C656" s="154"/>
      <c r="D656" s="153"/>
      <c r="E656" s="155"/>
      <c r="F656" s="157"/>
      <c r="G656" s="157"/>
      <c r="H656" s="156"/>
    </row>
    <row r="657" spans="1:8">
      <c r="A657" s="150"/>
      <c r="B657" s="151"/>
      <c r="C657" s="154"/>
      <c r="D657" s="153"/>
      <c r="E657" s="155"/>
      <c r="F657" s="157"/>
      <c r="G657" s="157"/>
      <c r="H657" s="156"/>
    </row>
    <row r="658" spans="1:8">
      <c r="A658" s="150"/>
      <c r="B658" s="151"/>
      <c r="C658" s="154"/>
      <c r="D658" s="153"/>
      <c r="E658" s="155"/>
      <c r="F658" s="157"/>
      <c r="G658" s="157"/>
      <c r="H658" s="156"/>
    </row>
    <row r="659" spans="1:8">
      <c r="A659" s="150"/>
      <c r="B659" s="151"/>
      <c r="C659" s="154"/>
      <c r="D659" s="153"/>
      <c r="E659" s="155"/>
      <c r="F659" s="157"/>
      <c r="G659" s="157"/>
      <c r="H659" s="156"/>
    </row>
    <row r="660" spans="1:8">
      <c r="A660" s="150"/>
      <c r="B660" s="151"/>
      <c r="C660" s="154"/>
      <c r="D660" s="153"/>
      <c r="E660" s="155"/>
      <c r="F660" s="157"/>
      <c r="G660" s="157"/>
      <c r="H660" s="156"/>
    </row>
    <row r="661" spans="1:8">
      <c r="A661" s="150"/>
      <c r="B661" s="151"/>
      <c r="C661" s="154"/>
      <c r="D661" s="153"/>
      <c r="E661" s="155"/>
      <c r="F661" s="157"/>
      <c r="G661" s="157"/>
      <c r="H661" s="156"/>
    </row>
    <row r="662" spans="1:8">
      <c r="A662" s="150"/>
      <c r="B662" s="151"/>
      <c r="C662" s="154"/>
      <c r="D662" s="153"/>
      <c r="E662" s="155"/>
      <c r="F662" s="157"/>
      <c r="G662" s="157"/>
      <c r="H662" s="156"/>
    </row>
    <row r="663" spans="1:8">
      <c r="A663" s="150"/>
      <c r="B663" s="151"/>
      <c r="C663" s="154"/>
      <c r="D663" s="153"/>
      <c r="E663" s="155"/>
      <c r="F663" s="157"/>
      <c r="G663" s="157"/>
      <c r="H663" s="156"/>
    </row>
    <row r="664" spans="1:8">
      <c r="A664" s="150"/>
      <c r="B664" s="151"/>
      <c r="C664" s="154"/>
      <c r="D664" s="153"/>
      <c r="E664" s="155"/>
      <c r="F664" s="157"/>
      <c r="G664" s="157"/>
      <c r="H664" s="156"/>
    </row>
    <row r="665" spans="1:8">
      <c r="A665" s="150"/>
      <c r="B665" s="151"/>
      <c r="C665" s="154"/>
      <c r="D665" s="153"/>
      <c r="E665" s="155"/>
      <c r="F665" s="157"/>
      <c r="G665" s="157"/>
      <c r="H665" s="156"/>
    </row>
    <row r="666" spans="1:8">
      <c r="A666" s="150"/>
      <c r="B666" s="151"/>
      <c r="C666" s="154"/>
      <c r="D666" s="153"/>
      <c r="E666" s="155"/>
      <c r="F666" s="157"/>
      <c r="G666" s="157"/>
      <c r="H666" s="156"/>
    </row>
    <row r="667" spans="1:8">
      <c r="A667" s="150"/>
      <c r="B667" s="151"/>
      <c r="C667" s="154"/>
      <c r="D667" s="153"/>
      <c r="E667" s="155"/>
      <c r="F667" s="157"/>
      <c r="G667" s="157"/>
      <c r="H667" s="156"/>
    </row>
    <row r="668" spans="1:8">
      <c r="A668" s="150"/>
      <c r="B668" s="151"/>
      <c r="C668" s="154"/>
      <c r="D668" s="153"/>
      <c r="E668" s="155"/>
      <c r="F668" s="157"/>
      <c r="G668" s="157"/>
      <c r="H668" s="156"/>
    </row>
    <row r="669" spans="1:8">
      <c r="A669" s="150"/>
      <c r="B669" s="151"/>
      <c r="C669" s="154"/>
      <c r="D669" s="153"/>
      <c r="E669" s="155"/>
      <c r="F669" s="157"/>
      <c r="G669" s="157"/>
      <c r="H669" s="156"/>
    </row>
    <row r="670" spans="1:8">
      <c r="A670" s="150"/>
      <c r="B670" s="151"/>
      <c r="C670" s="154"/>
      <c r="D670" s="153"/>
      <c r="E670" s="155"/>
      <c r="F670" s="157"/>
      <c r="G670" s="157"/>
      <c r="H670" s="156"/>
    </row>
    <row r="671" spans="1:8">
      <c r="A671" s="150"/>
      <c r="B671" s="151"/>
      <c r="C671" s="154"/>
      <c r="D671" s="153"/>
      <c r="E671" s="155"/>
      <c r="F671" s="157"/>
      <c r="G671" s="157"/>
      <c r="H671" s="156"/>
    </row>
    <row r="672" spans="1:8">
      <c r="A672" s="150"/>
      <c r="B672" s="151"/>
      <c r="C672" s="154"/>
      <c r="D672" s="153"/>
      <c r="E672" s="155"/>
      <c r="F672" s="157"/>
      <c r="G672" s="157"/>
      <c r="H672" s="156"/>
    </row>
    <row r="673" spans="1:8">
      <c r="A673" s="150"/>
      <c r="B673" s="151"/>
      <c r="C673" s="154"/>
      <c r="D673" s="153"/>
      <c r="E673" s="155"/>
      <c r="F673" s="157"/>
      <c r="G673" s="157"/>
      <c r="H673" s="156"/>
    </row>
    <row r="674" spans="1:8">
      <c r="A674" s="150"/>
      <c r="B674" s="151"/>
      <c r="C674" s="154"/>
      <c r="D674" s="153"/>
      <c r="E674" s="155"/>
      <c r="F674" s="157"/>
      <c r="G674" s="157"/>
      <c r="H674" s="156"/>
    </row>
    <row r="675" spans="1:8">
      <c r="A675" s="150"/>
      <c r="B675" s="151"/>
      <c r="C675" s="154"/>
      <c r="D675" s="153"/>
      <c r="E675" s="155"/>
      <c r="F675" s="157"/>
      <c r="G675" s="157"/>
      <c r="H675" s="156"/>
    </row>
    <row r="676" spans="1:8">
      <c r="A676" s="150"/>
      <c r="B676" s="151"/>
      <c r="C676" s="154"/>
      <c r="D676" s="153"/>
      <c r="E676" s="155"/>
      <c r="F676" s="157"/>
      <c r="G676" s="157"/>
      <c r="H676" s="156"/>
    </row>
    <row r="677" spans="1:8">
      <c r="A677" s="150"/>
      <c r="B677" s="151"/>
      <c r="C677" s="154"/>
      <c r="D677" s="153"/>
      <c r="E677" s="155"/>
      <c r="F677" s="157"/>
      <c r="G677" s="157"/>
      <c r="H677" s="156"/>
    </row>
    <row r="678" spans="1:8">
      <c r="A678" s="150"/>
      <c r="B678" s="151"/>
      <c r="C678" s="154"/>
      <c r="D678" s="153"/>
      <c r="E678" s="155"/>
      <c r="F678" s="157"/>
      <c r="G678" s="157"/>
      <c r="H678" s="156"/>
    </row>
    <row r="679" spans="1:8">
      <c r="A679" s="150"/>
      <c r="B679" s="151"/>
      <c r="C679" s="154"/>
      <c r="D679" s="153"/>
      <c r="E679" s="155"/>
      <c r="F679" s="157"/>
      <c r="G679" s="157"/>
      <c r="H679" s="156"/>
    </row>
    <row r="680" spans="1:8">
      <c r="A680" s="150"/>
      <c r="B680" s="151"/>
      <c r="C680" s="154"/>
      <c r="D680" s="153"/>
      <c r="E680" s="155"/>
      <c r="F680" s="157"/>
      <c r="G680" s="157"/>
      <c r="H680" s="156"/>
    </row>
    <row r="681" spans="1:8">
      <c r="A681" s="150"/>
      <c r="B681" s="151"/>
      <c r="C681" s="154"/>
      <c r="D681" s="153"/>
      <c r="E681" s="155"/>
      <c r="F681" s="157"/>
      <c r="G681" s="157"/>
      <c r="H681" s="156"/>
    </row>
    <row r="682" spans="1:8">
      <c r="A682" s="150"/>
      <c r="B682" s="151"/>
      <c r="C682" s="154"/>
      <c r="D682" s="153"/>
      <c r="E682" s="155"/>
      <c r="F682" s="157"/>
      <c r="G682" s="157"/>
      <c r="H682" s="156"/>
    </row>
    <row r="683" spans="1:8">
      <c r="A683" s="150"/>
      <c r="B683" s="151"/>
      <c r="C683" s="154"/>
      <c r="D683" s="153"/>
      <c r="E683" s="155"/>
      <c r="F683" s="157"/>
      <c r="G683" s="157"/>
      <c r="H683" s="156"/>
    </row>
    <row r="684" spans="1:8">
      <c r="A684" s="150"/>
      <c r="B684" s="151"/>
      <c r="C684" s="154"/>
      <c r="D684" s="153"/>
      <c r="E684" s="155"/>
      <c r="F684" s="157"/>
      <c r="G684" s="157"/>
      <c r="H684" s="156"/>
    </row>
    <row r="685" spans="1:8">
      <c r="A685" s="150"/>
      <c r="B685" s="151"/>
      <c r="C685" s="154"/>
      <c r="D685" s="153"/>
      <c r="E685" s="155"/>
      <c r="F685" s="157"/>
      <c r="G685" s="157"/>
      <c r="H685" s="156"/>
    </row>
    <row r="686" spans="1:8">
      <c r="A686" s="150"/>
      <c r="B686" s="151"/>
      <c r="C686" s="154"/>
      <c r="D686" s="153"/>
      <c r="E686" s="155"/>
      <c r="F686" s="157"/>
      <c r="G686" s="157"/>
      <c r="H686" s="156"/>
    </row>
    <row r="687" spans="1:8">
      <c r="A687" s="150"/>
      <c r="B687" s="151"/>
      <c r="C687" s="154"/>
      <c r="D687" s="153"/>
      <c r="E687" s="155"/>
      <c r="F687" s="157"/>
      <c r="G687" s="157"/>
      <c r="H687" s="156"/>
    </row>
    <row r="688" spans="1:8">
      <c r="A688" s="150"/>
      <c r="B688" s="151"/>
      <c r="C688" s="154"/>
      <c r="D688" s="153"/>
      <c r="E688" s="155"/>
      <c r="F688" s="157"/>
      <c r="G688" s="157"/>
      <c r="H688" s="156"/>
    </row>
    <row r="689" spans="1:8">
      <c r="A689" s="150"/>
      <c r="B689" s="151"/>
      <c r="C689" s="154"/>
      <c r="D689" s="153"/>
      <c r="E689" s="155"/>
      <c r="F689" s="157"/>
      <c r="G689" s="157"/>
      <c r="H689" s="156"/>
    </row>
    <row r="690" spans="1:8">
      <c r="A690" s="150"/>
      <c r="B690" s="151"/>
      <c r="C690" s="154"/>
      <c r="D690" s="153"/>
      <c r="E690" s="155"/>
      <c r="F690" s="157"/>
      <c r="G690" s="157"/>
      <c r="H690" s="156"/>
    </row>
    <row r="691" spans="1:8">
      <c r="A691" s="150"/>
      <c r="B691" s="151"/>
      <c r="C691" s="154"/>
      <c r="D691" s="153"/>
      <c r="E691" s="155"/>
      <c r="F691" s="157"/>
      <c r="G691" s="157"/>
      <c r="H691" s="156"/>
    </row>
    <row r="692" spans="1:8">
      <c r="A692" s="150"/>
      <c r="B692" s="151"/>
      <c r="C692" s="154"/>
      <c r="D692" s="153"/>
      <c r="E692" s="155"/>
      <c r="F692" s="157"/>
      <c r="G692" s="157"/>
      <c r="H692" s="156"/>
    </row>
    <row r="693" spans="1:8">
      <c r="A693" s="150"/>
      <c r="B693" s="151"/>
      <c r="C693" s="154"/>
      <c r="D693" s="153"/>
      <c r="E693" s="155"/>
      <c r="F693" s="157"/>
      <c r="G693" s="157"/>
      <c r="H693" s="156"/>
    </row>
    <row r="694" spans="1:8">
      <c r="A694" s="150"/>
      <c r="B694" s="151"/>
      <c r="C694" s="154"/>
      <c r="D694" s="153"/>
      <c r="E694" s="155"/>
      <c r="F694" s="157"/>
      <c r="G694" s="157"/>
      <c r="H694" s="156"/>
    </row>
    <row r="695" spans="1:8">
      <c r="A695" s="150"/>
      <c r="B695" s="151"/>
      <c r="C695" s="154"/>
      <c r="D695" s="153"/>
      <c r="E695" s="155"/>
      <c r="F695" s="157"/>
      <c r="G695" s="157"/>
      <c r="H695" s="156"/>
    </row>
    <row r="696" spans="1:8">
      <c r="A696" s="150"/>
      <c r="B696" s="151"/>
      <c r="C696" s="154"/>
      <c r="D696" s="153"/>
      <c r="E696" s="155"/>
      <c r="F696" s="157"/>
      <c r="G696" s="157"/>
      <c r="H696" s="156"/>
    </row>
    <row r="697" spans="1:8">
      <c r="A697" s="150"/>
      <c r="B697" s="151"/>
      <c r="C697" s="154"/>
      <c r="D697" s="153"/>
      <c r="E697" s="155"/>
      <c r="F697" s="157"/>
      <c r="G697" s="157"/>
      <c r="H697" s="156"/>
    </row>
    <row r="698" spans="1:8">
      <c r="A698" s="150"/>
      <c r="B698" s="151"/>
      <c r="C698" s="154"/>
      <c r="D698" s="153"/>
      <c r="E698" s="155"/>
      <c r="F698" s="157"/>
      <c r="G698" s="157"/>
      <c r="H698" s="156"/>
    </row>
    <row r="699" spans="1:8">
      <c r="A699" s="150"/>
      <c r="B699" s="151"/>
      <c r="C699" s="154"/>
      <c r="D699" s="153"/>
      <c r="E699" s="155"/>
      <c r="F699" s="157"/>
      <c r="G699" s="157"/>
      <c r="H699" s="156"/>
    </row>
    <row r="700" spans="1:8">
      <c r="A700" s="150"/>
      <c r="B700" s="151"/>
      <c r="C700" s="154"/>
      <c r="D700" s="153"/>
      <c r="E700" s="155"/>
      <c r="F700" s="157"/>
      <c r="G700" s="157"/>
      <c r="H700" s="156"/>
    </row>
    <row r="701" spans="1:8">
      <c r="A701" s="150"/>
      <c r="B701" s="151"/>
      <c r="C701" s="154"/>
      <c r="D701" s="153"/>
      <c r="E701" s="155"/>
      <c r="F701" s="157"/>
      <c r="G701" s="157"/>
      <c r="H701" s="156"/>
    </row>
    <row r="702" spans="1:8">
      <c r="A702" s="150"/>
      <c r="B702" s="151"/>
      <c r="C702" s="154"/>
      <c r="D702" s="153"/>
      <c r="E702" s="155"/>
      <c r="F702" s="157"/>
      <c r="G702" s="157"/>
      <c r="H702" s="156"/>
    </row>
    <row r="703" spans="1:8">
      <c r="A703" s="150"/>
      <c r="B703" s="151"/>
      <c r="C703" s="154"/>
      <c r="D703" s="153"/>
      <c r="E703" s="155"/>
      <c r="F703" s="157"/>
      <c r="G703" s="157"/>
      <c r="H703" s="156"/>
    </row>
    <row r="704" spans="1:8">
      <c r="A704" s="150"/>
      <c r="B704" s="151"/>
      <c r="C704" s="154"/>
      <c r="D704" s="153"/>
      <c r="E704" s="155"/>
      <c r="F704" s="157"/>
      <c r="G704" s="157"/>
      <c r="H704" s="156"/>
    </row>
    <row r="705" spans="1:8">
      <c r="A705" s="150"/>
      <c r="B705" s="151"/>
      <c r="C705" s="154"/>
      <c r="D705" s="153"/>
      <c r="E705" s="155"/>
      <c r="F705" s="157"/>
      <c r="G705" s="157"/>
      <c r="H705" s="156"/>
    </row>
    <row r="706" spans="1:8">
      <c r="A706" s="150"/>
      <c r="B706" s="151"/>
      <c r="C706" s="154"/>
      <c r="D706" s="153"/>
      <c r="E706" s="155"/>
      <c r="F706" s="157"/>
      <c r="G706" s="157"/>
      <c r="H706" s="156"/>
    </row>
    <row r="707" spans="1:8">
      <c r="A707" s="150"/>
      <c r="B707" s="151"/>
      <c r="C707" s="154"/>
      <c r="D707" s="153"/>
      <c r="E707" s="155"/>
      <c r="F707" s="157"/>
      <c r="G707" s="157"/>
      <c r="H707" s="156"/>
    </row>
    <row r="708" spans="1:8">
      <c r="A708" s="150"/>
      <c r="B708" s="151"/>
      <c r="C708" s="154"/>
      <c r="D708" s="153"/>
      <c r="E708" s="155"/>
      <c r="F708" s="157"/>
      <c r="G708" s="157"/>
      <c r="H708" s="156"/>
    </row>
    <row r="709" spans="1:8">
      <c r="A709" s="150"/>
      <c r="B709" s="151"/>
      <c r="C709" s="154"/>
      <c r="D709" s="153"/>
      <c r="E709" s="155"/>
      <c r="F709" s="157"/>
      <c r="G709" s="157"/>
      <c r="H709" s="156"/>
    </row>
    <row r="710" spans="1:8">
      <c r="A710" s="150"/>
      <c r="B710" s="151"/>
      <c r="C710" s="154"/>
      <c r="D710" s="153"/>
      <c r="E710" s="155"/>
      <c r="F710" s="157"/>
      <c r="G710" s="157"/>
      <c r="H710" s="156"/>
    </row>
    <row r="711" spans="1:8">
      <c r="A711" s="150"/>
      <c r="B711" s="151"/>
      <c r="C711" s="154"/>
      <c r="D711" s="153"/>
      <c r="E711" s="155"/>
      <c r="F711" s="157"/>
      <c r="G711" s="157"/>
      <c r="H711" s="156"/>
    </row>
    <row r="712" spans="1:8">
      <c r="A712" s="150"/>
      <c r="B712" s="151"/>
      <c r="C712" s="154"/>
      <c r="D712" s="153"/>
      <c r="E712" s="155"/>
      <c r="F712" s="157"/>
      <c r="G712" s="157"/>
      <c r="H712" s="156"/>
    </row>
    <row r="713" spans="1:8">
      <c r="A713" s="150"/>
      <c r="B713" s="151"/>
      <c r="C713" s="154"/>
      <c r="D713" s="153"/>
      <c r="E713" s="155"/>
      <c r="F713" s="157"/>
      <c r="G713" s="157"/>
      <c r="H713" s="156"/>
    </row>
    <row r="714" spans="1:8">
      <c r="A714" s="150"/>
      <c r="B714" s="151"/>
      <c r="C714" s="154"/>
      <c r="D714" s="153"/>
      <c r="E714" s="155"/>
      <c r="F714" s="157"/>
      <c r="G714" s="157"/>
      <c r="H714" s="156"/>
    </row>
    <row r="715" spans="1:8">
      <c r="A715" s="150"/>
      <c r="B715" s="151"/>
      <c r="C715" s="154"/>
      <c r="D715" s="153"/>
      <c r="E715" s="155"/>
      <c r="F715" s="157"/>
      <c r="G715" s="157"/>
      <c r="H715" s="156"/>
    </row>
    <row r="716" spans="1:8">
      <c r="A716" s="150"/>
      <c r="B716" s="151"/>
      <c r="C716" s="154"/>
      <c r="D716" s="153"/>
      <c r="E716" s="155"/>
      <c r="F716" s="157"/>
      <c r="G716" s="157"/>
      <c r="H716" s="156"/>
    </row>
    <row r="717" spans="1:8">
      <c r="A717" s="150"/>
      <c r="B717" s="151"/>
      <c r="C717" s="154"/>
      <c r="D717" s="153"/>
      <c r="E717" s="155"/>
      <c r="F717" s="157"/>
      <c r="G717" s="157"/>
      <c r="H717" s="156"/>
    </row>
    <row r="718" spans="1:8">
      <c r="A718" s="150"/>
      <c r="B718" s="151"/>
      <c r="C718" s="154"/>
      <c r="D718" s="153"/>
      <c r="E718" s="155"/>
      <c r="F718" s="157"/>
      <c r="G718" s="157"/>
      <c r="H718" s="156"/>
    </row>
    <row r="719" spans="1:8">
      <c r="A719" s="150"/>
      <c r="B719" s="151"/>
      <c r="C719" s="154"/>
      <c r="D719" s="153"/>
      <c r="E719" s="155"/>
      <c r="F719" s="157"/>
      <c r="G719" s="157"/>
      <c r="H719" s="156"/>
    </row>
    <row r="720" spans="1:8">
      <c r="A720" s="150"/>
      <c r="B720" s="151"/>
      <c r="C720" s="154"/>
      <c r="D720" s="153"/>
      <c r="E720" s="155"/>
      <c r="F720" s="157"/>
      <c r="G720" s="157"/>
      <c r="H720" s="156"/>
    </row>
    <row r="721" spans="1:8">
      <c r="A721" s="150"/>
      <c r="B721" s="151"/>
      <c r="C721" s="154"/>
      <c r="D721" s="153"/>
      <c r="E721" s="155"/>
      <c r="F721" s="157"/>
      <c r="G721" s="157"/>
      <c r="H721" s="156"/>
    </row>
    <row r="722" spans="1:8">
      <c r="A722" s="150"/>
      <c r="B722" s="151"/>
      <c r="C722" s="154"/>
      <c r="D722" s="153"/>
      <c r="E722" s="155"/>
      <c r="F722" s="157"/>
      <c r="G722" s="157"/>
      <c r="H722" s="156"/>
    </row>
    <row r="723" spans="1:8">
      <c r="A723" s="150"/>
      <c r="B723" s="151"/>
      <c r="C723" s="154"/>
      <c r="D723" s="153"/>
      <c r="E723" s="155"/>
      <c r="F723" s="157"/>
      <c r="G723" s="157"/>
      <c r="H723" s="156"/>
    </row>
    <row r="724" spans="1:8">
      <c r="A724" s="150"/>
      <c r="B724" s="151"/>
      <c r="C724" s="154"/>
      <c r="D724" s="153"/>
      <c r="E724" s="155"/>
      <c r="F724" s="157"/>
      <c r="G724" s="157"/>
      <c r="H724" s="156"/>
    </row>
    <row r="725" spans="1:8">
      <c r="A725" s="150"/>
      <c r="B725" s="151"/>
      <c r="C725" s="154"/>
      <c r="D725" s="153"/>
      <c r="E725" s="155"/>
      <c r="F725" s="157"/>
      <c r="G725" s="157"/>
      <c r="H725" s="156"/>
    </row>
    <row r="726" spans="1:8">
      <c r="A726" s="150"/>
      <c r="B726" s="151"/>
      <c r="C726" s="154"/>
      <c r="D726" s="153"/>
      <c r="E726" s="155"/>
      <c r="F726" s="157"/>
      <c r="G726" s="157"/>
      <c r="H726" s="156"/>
    </row>
    <row r="727" spans="1:8">
      <c r="A727" s="150"/>
      <c r="B727" s="151"/>
      <c r="C727" s="154"/>
      <c r="D727" s="153"/>
      <c r="E727" s="155"/>
      <c r="F727" s="157"/>
      <c r="G727" s="157"/>
      <c r="H727" s="156"/>
    </row>
    <row r="728" spans="1:8">
      <c r="A728" s="150"/>
      <c r="B728" s="151"/>
      <c r="C728" s="154"/>
      <c r="D728" s="153"/>
      <c r="E728" s="155"/>
      <c r="F728" s="157"/>
      <c r="G728" s="157"/>
      <c r="H728" s="156"/>
    </row>
    <row r="729" spans="1:8">
      <c r="A729" s="150"/>
      <c r="B729" s="151"/>
      <c r="C729" s="154"/>
      <c r="D729" s="153"/>
      <c r="E729" s="155"/>
      <c r="F729" s="157"/>
      <c r="G729" s="157"/>
      <c r="H729" s="156"/>
    </row>
    <row r="730" spans="1:8">
      <c r="A730" s="150"/>
      <c r="B730" s="151"/>
      <c r="C730" s="154"/>
      <c r="D730" s="153"/>
      <c r="E730" s="155"/>
      <c r="F730" s="157"/>
      <c r="G730" s="157"/>
      <c r="H730" s="156"/>
    </row>
    <row r="731" spans="1:8">
      <c r="A731" s="150"/>
      <c r="B731" s="151"/>
      <c r="C731" s="154"/>
      <c r="D731" s="153"/>
      <c r="E731" s="155"/>
      <c r="F731" s="157"/>
      <c r="G731" s="157"/>
      <c r="H731" s="156"/>
    </row>
    <row r="732" spans="1:8">
      <c r="A732" s="150"/>
      <c r="B732" s="151"/>
      <c r="C732" s="154"/>
      <c r="D732" s="153"/>
      <c r="E732" s="155"/>
      <c r="F732" s="157"/>
      <c r="G732" s="157"/>
      <c r="H732" s="156"/>
    </row>
    <row r="733" spans="1:8">
      <c r="A733" s="150"/>
      <c r="B733" s="151"/>
      <c r="C733" s="154"/>
      <c r="D733" s="153"/>
      <c r="E733" s="155"/>
      <c r="F733" s="157"/>
      <c r="G733" s="157"/>
      <c r="H733" s="156"/>
    </row>
    <row r="734" spans="1:8">
      <c r="A734" s="150"/>
      <c r="B734" s="151"/>
      <c r="C734" s="154"/>
      <c r="D734" s="153"/>
      <c r="E734" s="155"/>
      <c r="F734" s="157"/>
      <c r="G734" s="157"/>
      <c r="H734" s="156"/>
    </row>
    <row r="735" spans="1:8">
      <c r="A735" s="150"/>
      <c r="B735" s="151"/>
      <c r="C735" s="154"/>
      <c r="D735" s="153"/>
      <c r="E735" s="155"/>
      <c r="F735" s="157"/>
      <c r="G735" s="157"/>
      <c r="H735" s="156"/>
    </row>
    <row r="736" spans="1:8">
      <c r="A736" s="150"/>
      <c r="B736" s="151"/>
      <c r="C736" s="154"/>
      <c r="D736" s="153"/>
      <c r="E736" s="155"/>
      <c r="F736" s="157"/>
      <c r="G736" s="157"/>
      <c r="H736" s="156"/>
    </row>
    <row r="737" spans="1:8">
      <c r="A737" s="150"/>
      <c r="B737" s="151"/>
      <c r="C737" s="154"/>
      <c r="D737" s="153"/>
      <c r="E737" s="155"/>
      <c r="F737" s="157"/>
      <c r="G737" s="157"/>
      <c r="H737" s="156"/>
    </row>
    <row r="738" spans="1:8">
      <c r="A738" s="150"/>
      <c r="B738" s="151"/>
      <c r="C738" s="154"/>
      <c r="D738" s="153"/>
      <c r="E738" s="155"/>
      <c r="F738" s="157"/>
      <c r="G738" s="157"/>
      <c r="H738" s="156"/>
    </row>
    <row r="739" spans="1:8">
      <c r="A739" s="150"/>
      <c r="B739" s="151"/>
      <c r="C739" s="154"/>
      <c r="D739" s="153"/>
      <c r="E739" s="155"/>
      <c r="F739" s="157"/>
      <c r="G739" s="157"/>
      <c r="H739" s="156"/>
    </row>
    <row r="740" spans="1:8">
      <c r="A740" s="150"/>
      <c r="B740" s="151"/>
      <c r="C740" s="154"/>
      <c r="D740" s="153"/>
      <c r="E740" s="155"/>
      <c r="F740" s="157"/>
      <c r="G740" s="157"/>
      <c r="H740" s="156"/>
    </row>
    <row r="741" spans="1:8">
      <c r="A741" s="150"/>
      <c r="B741" s="151"/>
      <c r="C741" s="154"/>
      <c r="D741" s="153"/>
      <c r="E741" s="155"/>
      <c r="F741" s="157"/>
      <c r="G741" s="157"/>
      <c r="H741" s="156"/>
    </row>
    <row r="742" spans="1:8">
      <c r="A742" s="150"/>
      <c r="B742" s="151"/>
      <c r="C742" s="154"/>
      <c r="D742" s="153"/>
      <c r="E742" s="155"/>
      <c r="F742" s="157"/>
      <c r="G742" s="157"/>
      <c r="H742" s="156"/>
    </row>
    <row r="743" spans="1:8">
      <c r="A743" s="150"/>
      <c r="B743" s="151"/>
      <c r="C743" s="154"/>
      <c r="D743" s="153"/>
      <c r="E743" s="155"/>
      <c r="F743" s="157"/>
      <c r="G743" s="157"/>
      <c r="H743" s="156"/>
    </row>
    <row r="744" spans="1:8">
      <c r="A744" s="150"/>
      <c r="B744" s="151"/>
      <c r="C744" s="154"/>
      <c r="D744" s="153"/>
      <c r="E744" s="155"/>
      <c r="F744" s="157"/>
      <c r="G744" s="157"/>
      <c r="H744" s="156"/>
    </row>
    <row r="745" spans="1:8">
      <c r="A745" s="150"/>
      <c r="B745" s="151"/>
      <c r="C745" s="154"/>
      <c r="D745" s="153"/>
      <c r="E745" s="155"/>
      <c r="F745" s="157"/>
      <c r="G745" s="157"/>
      <c r="H745" s="156"/>
    </row>
    <row r="746" spans="1:8">
      <c r="A746" s="150"/>
      <c r="B746" s="151"/>
      <c r="C746" s="154"/>
      <c r="D746" s="153"/>
      <c r="E746" s="155"/>
      <c r="F746" s="157"/>
      <c r="G746" s="157"/>
      <c r="H746" s="156"/>
    </row>
    <row r="747" spans="1:8">
      <c r="A747" s="150"/>
      <c r="B747" s="151"/>
      <c r="C747" s="154"/>
      <c r="D747" s="153"/>
      <c r="E747" s="155"/>
      <c r="F747" s="157"/>
      <c r="G747" s="157"/>
      <c r="H747" s="156"/>
    </row>
    <row r="748" spans="1:8">
      <c r="A748" s="150"/>
      <c r="B748" s="151"/>
      <c r="C748" s="154"/>
      <c r="D748" s="153"/>
      <c r="E748" s="155"/>
      <c r="F748" s="157"/>
      <c r="G748" s="157"/>
      <c r="H748" s="156"/>
    </row>
    <row r="749" spans="1:8">
      <c r="A749" s="150"/>
      <c r="B749" s="151"/>
      <c r="C749" s="154"/>
      <c r="D749" s="153"/>
      <c r="E749" s="155"/>
      <c r="F749" s="157"/>
      <c r="G749" s="157"/>
      <c r="H749" s="156"/>
    </row>
    <row r="750" spans="1:8">
      <c r="A750" s="150"/>
      <c r="B750" s="151"/>
      <c r="C750" s="154"/>
      <c r="D750" s="153"/>
      <c r="E750" s="155"/>
      <c r="F750" s="157"/>
      <c r="G750" s="157"/>
      <c r="H750" s="156"/>
    </row>
    <row r="751" spans="1:8">
      <c r="A751" s="150"/>
      <c r="B751" s="151"/>
      <c r="C751" s="154"/>
      <c r="D751" s="153"/>
      <c r="E751" s="155"/>
      <c r="F751" s="157"/>
      <c r="G751" s="157"/>
      <c r="H751" s="156"/>
    </row>
    <row r="752" spans="1:8">
      <c r="A752" s="150"/>
      <c r="B752" s="151"/>
      <c r="C752" s="154"/>
      <c r="D752" s="153"/>
      <c r="E752" s="155"/>
      <c r="F752" s="157"/>
      <c r="G752" s="157"/>
      <c r="H752" s="156"/>
    </row>
    <row r="753" spans="1:8">
      <c r="A753" s="150"/>
      <c r="B753" s="151"/>
      <c r="C753" s="154"/>
      <c r="D753" s="153"/>
      <c r="E753" s="155"/>
      <c r="F753" s="157"/>
      <c r="G753" s="157"/>
      <c r="H753" s="156"/>
    </row>
    <row r="754" spans="1:8">
      <c r="A754" s="150"/>
      <c r="B754" s="151"/>
      <c r="C754" s="154"/>
      <c r="D754" s="153"/>
      <c r="E754" s="155"/>
      <c r="F754" s="157"/>
      <c r="G754" s="157"/>
      <c r="H754" s="156"/>
    </row>
    <row r="755" spans="1:8">
      <c r="A755" s="150"/>
      <c r="B755" s="151"/>
      <c r="C755" s="154"/>
      <c r="D755" s="153"/>
      <c r="E755" s="155"/>
      <c r="F755" s="157"/>
      <c r="G755" s="157"/>
      <c r="H755" s="156"/>
    </row>
    <row r="756" spans="1:8">
      <c r="A756" s="150"/>
      <c r="B756" s="151"/>
      <c r="C756" s="154"/>
      <c r="D756" s="153"/>
      <c r="E756" s="155"/>
      <c r="F756" s="157"/>
      <c r="G756" s="157"/>
      <c r="H756" s="156"/>
    </row>
    <row r="757" spans="1:8">
      <c r="A757" s="150"/>
      <c r="B757" s="151"/>
      <c r="C757" s="154"/>
      <c r="D757" s="153"/>
      <c r="E757" s="155"/>
      <c r="F757" s="157"/>
      <c r="G757" s="157"/>
      <c r="H757" s="156"/>
    </row>
    <row r="758" spans="1:8">
      <c r="A758" s="150"/>
      <c r="B758" s="151"/>
      <c r="C758" s="154"/>
      <c r="D758" s="153"/>
      <c r="E758" s="155"/>
      <c r="F758" s="157"/>
      <c r="G758" s="157"/>
      <c r="H758" s="156"/>
    </row>
    <row r="759" spans="1:8">
      <c r="A759" s="150"/>
      <c r="B759" s="151"/>
      <c r="C759" s="154"/>
      <c r="D759" s="153"/>
      <c r="E759" s="155"/>
      <c r="F759" s="157"/>
      <c r="G759" s="157"/>
      <c r="H759" s="156"/>
    </row>
    <row r="760" spans="1:8">
      <c r="A760" s="150"/>
      <c r="B760" s="151"/>
      <c r="C760" s="154"/>
      <c r="D760" s="153"/>
      <c r="E760" s="155"/>
      <c r="F760" s="157"/>
      <c r="G760" s="157"/>
      <c r="H760" s="156"/>
    </row>
    <row r="761" spans="1:8">
      <c r="A761" s="150"/>
      <c r="B761" s="151"/>
      <c r="C761" s="154"/>
      <c r="D761" s="153"/>
      <c r="E761" s="155"/>
      <c r="F761" s="157"/>
      <c r="G761" s="157"/>
      <c r="H761" s="156"/>
    </row>
    <row r="762" spans="1:8">
      <c r="A762" s="150"/>
      <c r="B762" s="151"/>
      <c r="C762" s="154"/>
      <c r="D762" s="153"/>
      <c r="E762" s="155"/>
      <c r="F762" s="157"/>
      <c r="G762" s="157"/>
      <c r="H762" s="156"/>
    </row>
    <row r="763" spans="1:8">
      <c r="A763" s="150"/>
      <c r="B763" s="151"/>
      <c r="C763" s="154"/>
      <c r="D763" s="153"/>
      <c r="E763" s="155"/>
      <c r="F763" s="157"/>
      <c r="G763" s="157"/>
      <c r="H763" s="156"/>
    </row>
    <row r="764" spans="1:8">
      <c r="A764" s="150"/>
      <c r="B764" s="151"/>
      <c r="C764" s="154"/>
      <c r="D764" s="153"/>
      <c r="E764" s="155"/>
      <c r="F764" s="157"/>
      <c r="G764" s="157"/>
      <c r="H764" s="156"/>
    </row>
    <row r="765" spans="1:8">
      <c r="A765" s="150"/>
      <c r="B765" s="151"/>
      <c r="C765" s="154"/>
      <c r="D765" s="153"/>
      <c r="E765" s="155"/>
      <c r="F765" s="157"/>
      <c r="G765" s="157"/>
      <c r="H765" s="156"/>
    </row>
    <row r="766" spans="1:8">
      <c r="A766" s="150"/>
      <c r="B766" s="151"/>
      <c r="C766" s="154"/>
      <c r="D766" s="153"/>
      <c r="E766" s="155"/>
      <c r="F766" s="157"/>
      <c r="G766" s="157"/>
      <c r="H766" s="156"/>
    </row>
    <row r="767" spans="1:8">
      <c r="A767" s="150"/>
      <c r="B767" s="151"/>
      <c r="C767" s="154"/>
      <c r="D767" s="153"/>
      <c r="E767" s="155"/>
      <c r="F767" s="157"/>
      <c r="G767" s="157"/>
      <c r="H767" s="156"/>
    </row>
    <row r="768" spans="1:8">
      <c r="A768" s="150"/>
      <c r="B768" s="151"/>
      <c r="C768" s="154"/>
      <c r="D768" s="153"/>
      <c r="E768" s="155"/>
      <c r="F768" s="157"/>
      <c r="G768" s="157"/>
      <c r="H768" s="156"/>
    </row>
    <row r="769" spans="1:8">
      <c r="A769" s="150"/>
      <c r="B769" s="151"/>
      <c r="C769" s="154"/>
      <c r="D769" s="153"/>
      <c r="E769" s="155"/>
      <c r="F769" s="157"/>
      <c r="G769" s="157"/>
      <c r="H769" s="156"/>
    </row>
    <row r="770" spans="1:8">
      <c r="A770" s="150"/>
      <c r="B770" s="151"/>
      <c r="C770" s="154"/>
      <c r="D770" s="153"/>
      <c r="E770" s="155"/>
      <c r="F770" s="157"/>
      <c r="G770" s="157"/>
      <c r="H770" s="156"/>
    </row>
    <row r="771" spans="1:8">
      <c r="A771" s="150"/>
      <c r="B771" s="151"/>
      <c r="C771" s="154"/>
      <c r="D771" s="153"/>
      <c r="E771" s="155"/>
      <c r="F771" s="157"/>
      <c r="G771" s="157"/>
      <c r="H771" s="156"/>
    </row>
    <row r="772" spans="1:8">
      <c r="A772" s="150"/>
      <c r="B772" s="151"/>
      <c r="C772" s="154"/>
      <c r="D772" s="153"/>
      <c r="E772" s="155"/>
      <c r="F772" s="157"/>
      <c r="G772" s="157"/>
      <c r="H772" s="156"/>
    </row>
    <row r="773" spans="1:8">
      <c r="A773" s="150"/>
      <c r="B773" s="151"/>
      <c r="C773" s="154"/>
      <c r="D773" s="153"/>
      <c r="E773" s="155"/>
      <c r="F773" s="157"/>
      <c r="G773" s="157"/>
      <c r="H773" s="156"/>
    </row>
    <row r="774" spans="1:8">
      <c r="A774" s="150"/>
      <c r="B774" s="151"/>
      <c r="C774" s="154"/>
      <c r="D774" s="153"/>
      <c r="E774" s="155"/>
      <c r="F774" s="157"/>
      <c r="G774" s="157"/>
      <c r="H774" s="156"/>
    </row>
    <row r="775" spans="1:8">
      <c r="A775" s="150"/>
      <c r="B775" s="151"/>
      <c r="C775" s="154"/>
      <c r="D775" s="153"/>
      <c r="E775" s="155"/>
      <c r="F775" s="157"/>
      <c r="G775" s="157"/>
      <c r="H775" s="156"/>
    </row>
    <row r="776" spans="1:8">
      <c r="A776" s="150"/>
      <c r="B776" s="151"/>
      <c r="C776" s="154"/>
      <c r="D776" s="153"/>
      <c r="E776" s="155"/>
      <c r="F776" s="157"/>
      <c r="G776" s="157"/>
      <c r="H776" s="156"/>
    </row>
    <row r="777" spans="1:8">
      <c r="A777" s="150"/>
      <c r="B777" s="151"/>
      <c r="C777" s="154"/>
      <c r="D777" s="153"/>
      <c r="E777" s="155"/>
      <c r="F777" s="157"/>
      <c r="G777" s="157"/>
      <c r="H777" s="156"/>
    </row>
    <row r="778" spans="1:8">
      <c r="A778" s="150"/>
      <c r="B778" s="151"/>
      <c r="C778" s="154"/>
      <c r="D778" s="153"/>
      <c r="E778" s="155"/>
      <c r="F778" s="157"/>
      <c r="G778" s="157"/>
      <c r="H778" s="156"/>
    </row>
    <row r="779" spans="1:8">
      <c r="A779" s="150"/>
      <c r="B779" s="151"/>
      <c r="C779" s="154"/>
      <c r="D779" s="153"/>
      <c r="E779" s="155"/>
      <c r="F779" s="157"/>
      <c r="G779" s="157"/>
      <c r="H779" s="156"/>
    </row>
    <row r="780" spans="1:8">
      <c r="A780" s="150"/>
      <c r="B780" s="151"/>
      <c r="C780" s="154"/>
      <c r="D780" s="153"/>
      <c r="E780" s="155"/>
      <c r="F780" s="157"/>
      <c r="G780" s="157"/>
      <c r="H780" s="156"/>
    </row>
    <row r="781" spans="1:8">
      <c r="A781" s="150"/>
      <c r="B781" s="151"/>
      <c r="C781" s="154"/>
      <c r="D781" s="153"/>
      <c r="E781" s="155"/>
      <c r="F781" s="157"/>
      <c r="G781" s="157"/>
      <c r="H781" s="156"/>
    </row>
    <row r="782" spans="1:8">
      <c r="A782" s="150"/>
      <c r="B782" s="151"/>
      <c r="C782" s="154"/>
      <c r="D782" s="153"/>
      <c r="E782" s="155"/>
      <c r="F782" s="157"/>
      <c r="G782" s="157"/>
      <c r="H782" s="156"/>
    </row>
    <row r="783" spans="1:8">
      <c r="A783" s="150"/>
      <c r="B783" s="151"/>
      <c r="C783" s="154"/>
      <c r="D783" s="153"/>
      <c r="E783" s="155"/>
      <c r="F783" s="157"/>
      <c r="G783" s="157"/>
      <c r="H783" s="156"/>
    </row>
    <row r="784" spans="1:8">
      <c r="A784" s="150"/>
      <c r="B784" s="151"/>
      <c r="C784" s="154"/>
      <c r="D784" s="153"/>
      <c r="E784" s="155"/>
      <c r="F784" s="157"/>
      <c r="G784" s="157"/>
      <c r="H784" s="156"/>
    </row>
    <row r="785" spans="1:8">
      <c r="A785" s="150"/>
      <c r="B785" s="151"/>
      <c r="C785" s="154"/>
      <c r="D785" s="153"/>
      <c r="E785" s="155"/>
      <c r="F785" s="157"/>
      <c r="G785" s="157"/>
      <c r="H785" s="156"/>
    </row>
    <row r="786" spans="1:8">
      <c r="A786" s="150"/>
      <c r="B786" s="151"/>
      <c r="C786" s="154"/>
      <c r="D786" s="153"/>
      <c r="E786" s="155"/>
      <c r="F786" s="157"/>
      <c r="G786" s="157"/>
      <c r="H786" s="156"/>
    </row>
    <row r="787" spans="1:8">
      <c r="A787" s="150"/>
      <c r="B787" s="151"/>
      <c r="C787" s="154"/>
      <c r="D787" s="153"/>
      <c r="E787" s="155"/>
      <c r="F787" s="157"/>
      <c r="G787" s="157"/>
      <c r="H787" s="156"/>
    </row>
    <row r="788" spans="1:8">
      <c r="A788" s="150"/>
      <c r="B788" s="151"/>
      <c r="C788" s="154"/>
      <c r="D788" s="153"/>
      <c r="E788" s="155"/>
      <c r="F788" s="157"/>
      <c r="G788" s="157"/>
      <c r="H788" s="156"/>
    </row>
    <row r="789" spans="1:8">
      <c r="A789" s="150"/>
      <c r="B789" s="151"/>
      <c r="C789" s="154"/>
      <c r="D789" s="153"/>
      <c r="E789" s="155"/>
      <c r="F789" s="157"/>
      <c r="G789" s="157"/>
      <c r="H789" s="156"/>
    </row>
    <row r="790" spans="1:8">
      <c r="A790" s="150"/>
      <c r="B790" s="151"/>
      <c r="C790" s="154"/>
      <c r="D790" s="153"/>
      <c r="E790" s="155"/>
      <c r="F790" s="157"/>
      <c r="G790" s="157"/>
      <c r="H790" s="156"/>
    </row>
    <row r="791" spans="1:8">
      <c r="A791" s="150"/>
      <c r="B791" s="151"/>
      <c r="C791" s="154"/>
      <c r="D791" s="153"/>
      <c r="E791" s="155"/>
      <c r="F791" s="157"/>
      <c r="G791" s="157"/>
      <c r="H791" s="156"/>
    </row>
    <row r="792" spans="1:8">
      <c r="A792" s="150"/>
      <c r="B792" s="151"/>
      <c r="C792" s="154"/>
      <c r="D792" s="153"/>
      <c r="E792" s="155"/>
      <c r="F792" s="157"/>
      <c r="G792" s="157"/>
      <c r="H792" s="156"/>
    </row>
    <row r="793" spans="1:8">
      <c r="A793" s="150"/>
      <c r="B793" s="151"/>
      <c r="C793" s="154"/>
      <c r="D793" s="153"/>
      <c r="E793" s="155"/>
      <c r="F793" s="157"/>
      <c r="G793" s="157"/>
      <c r="H793" s="156"/>
    </row>
    <row r="794" spans="1:8">
      <c r="A794" s="150"/>
      <c r="B794" s="151"/>
      <c r="C794" s="154"/>
      <c r="D794" s="153"/>
      <c r="E794" s="155"/>
      <c r="F794" s="157"/>
      <c r="G794" s="157"/>
      <c r="H794" s="156"/>
    </row>
    <row r="795" spans="1:8">
      <c r="A795" s="150"/>
      <c r="B795" s="151"/>
      <c r="C795" s="154"/>
      <c r="D795" s="153"/>
      <c r="E795" s="155"/>
      <c r="F795" s="157"/>
      <c r="G795" s="157"/>
      <c r="H795" s="156"/>
    </row>
    <row r="796" spans="1:8">
      <c r="A796" s="150"/>
      <c r="B796" s="151"/>
      <c r="C796" s="154"/>
      <c r="D796" s="153"/>
      <c r="E796" s="155"/>
      <c r="F796" s="157"/>
      <c r="G796" s="157"/>
      <c r="H796" s="156"/>
    </row>
    <row r="797" spans="1:8">
      <c r="A797" s="150"/>
      <c r="B797" s="151"/>
      <c r="C797" s="154"/>
      <c r="D797" s="153"/>
      <c r="E797" s="155"/>
      <c r="F797" s="157"/>
      <c r="G797" s="157"/>
      <c r="H797" s="156"/>
    </row>
    <row r="798" spans="1:8">
      <c r="A798" s="150"/>
      <c r="B798" s="151"/>
      <c r="C798" s="154"/>
      <c r="D798" s="153"/>
      <c r="E798" s="155"/>
      <c r="F798" s="157"/>
      <c r="G798" s="157"/>
      <c r="H798" s="156"/>
    </row>
    <row r="799" spans="1:8">
      <c r="A799" s="150"/>
      <c r="B799" s="151"/>
      <c r="C799" s="154"/>
      <c r="D799" s="153"/>
      <c r="E799" s="155"/>
      <c r="F799" s="157"/>
      <c r="G799" s="157"/>
      <c r="H799" s="156"/>
    </row>
    <row r="800" spans="1:8">
      <c r="A800" s="150"/>
      <c r="B800" s="151"/>
      <c r="C800" s="154"/>
      <c r="D800" s="153"/>
      <c r="E800" s="155"/>
      <c r="F800" s="157"/>
      <c r="G800" s="157"/>
      <c r="H800" s="156"/>
    </row>
    <row r="801" spans="1:8">
      <c r="A801" s="150"/>
      <c r="B801" s="151"/>
      <c r="C801" s="154"/>
      <c r="D801" s="153"/>
      <c r="E801" s="155"/>
      <c r="F801" s="157"/>
      <c r="G801" s="157"/>
      <c r="H801" s="156"/>
    </row>
    <row r="802" spans="1:8">
      <c r="A802" s="150"/>
      <c r="B802" s="151"/>
      <c r="C802" s="154"/>
      <c r="D802" s="153"/>
      <c r="E802" s="155"/>
      <c r="F802" s="157"/>
      <c r="G802" s="157"/>
      <c r="H802" s="156"/>
    </row>
    <row r="803" spans="1:8">
      <c r="A803" s="150"/>
      <c r="B803" s="151"/>
      <c r="C803" s="154"/>
      <c r="D803" s="153"/>
      <c r="E803" s="155"/>
      <c r="F803" s="157"/>
      <c r="G803" s="157"/>
      <c r="H803" s="156"/>
    </row>
    <row r="804" spans="1:8">
      <c r="A804" s="150"/>
      <c r="B804" s="151"/>
      <c r="C804" s="154"/>
      <c r="D804" s="153"/>
      <c r="E804" s="155"/>
      <c r="F804" s="157"/>
      <c r="G804" s="157"/>
      <c r="H804" s="156"/>
    </row>
    <row r="805" spans="1:8">
      <c r="A805" s="150"/>
      <c r="B805" s="151"/>
      <c r="C805" s="154"/>
      <c r="D805" s="153"/>
      <c r="E805" s="155"/>
      <c r="F805" s="157"/>
      <c r="G805" s="157"/>
      <c r="H805" s="156"/>
    </row>
    <row r="806" spans="1:8">
      <c r="A806" s="150"/>
      <c r="B806" s="151"/>
      <c r="C806" s="154"/>
      <c r="D806" s="153"/>
      <c r="E806" s="155"/>
      <c r="F806" s="157"/>
      <c r="G806" s="157"/>
      <c r="H806" s="156"/>
    </row>
    <row r="807" spans="1:8">
      <c r="A807" s="150"/>
      <c r="B807" s="151"/>
      <c r="C807" s="154"/>
      <c r="D807" s="153"/>
      <c r="E807" s="155"/>
      <c r="F807" s="157"/>
      <c r="G807" s="157"/>
      <c r="H807" s="156"/>
    </row>
    <row r="808" spans="1:8">
      <c r="A808" s="150"/>
      <c r="B808" s="151"/>
      <c r="C808" s="154"/>
      <c r="D808" s="153"/>
      <c r="E808" s="155"/>
      <c r="F808" s="157"/>
      <c r="G808" s="157"/>
      <c r="H808" s="156"/>
    </row>
    <row r="809" spans="1:8">
      <c r="A809" s="150"/>
      <c r="B809" s="151"/>
      <c r="C809" s="154"/>
      <c r="D809" s="153"/>
      <c r="E809" s="155"/>
      <c r="F809" s="157"/>
      <c r="G809" s="157"/>
      <c r="H809" s="156"/>
    </row>
    <row r="810" spans="1:8">
      <c r="A810" s="150"/>
      <c r="B810" s="151"/>
      <c r="C810" s="154"/>
      <c r="D810" s="153"/>
      <c r="E810" s="155"/>
      <c r="F810" s="157"/>
      <c r="G810" s="157"/>
      <c r="H810" s="156"/>
    </row>
    <row r="811" spans="1:8">
      <c r="A811" s="150"/>
      <c r="B811" s="151"/>
      <c r="C811" s="154"/>
      <c r="D811" s="153"/>
      <c r="E811" s="155"/>
      <c r="F811" s="157"/>
      <c r="G811" s="157"/>
      <c r="H811" s="156"/>
    </row>
    <row r="812" spans="1:8">
      <c r="A812" s="150"/>
      <c r="B812" s="151"/>
      <c r="C812" s="154"/>
      <c r="D812" s="153"/>
      <c r="E812" s="155"/>
      <c r="F812" s="157"/>
      <c r="G812" s="157"/>
      <c r="H812" s="156"/>
    </row>
    <row r="813" spans="1:8">
      <c r="A813" s="150"/>
      <c r="B813" s="151"/>
      <c r="C813" s="154"/>
      <c r="D813" s="153"/>
      <c r="E813" s="155"/>
      <c r="F813" s="157"/>
      <c r="G813" s="157"/>
      <c r="H813" s="156"/>
    </row>
    <row r="814" spans="1:8">
      <c r="A814" s="150"/>
      <c r="B814" s="151"/>
      <c r="C814" s="154"/>
      <c r="D814" s="153"/>
      <c r="E814" s="155"/>
      <c r="F814" s="157"/>
      <c r="G814" s="157"/>
      <c r="H814" s="156"/>
    </row>
    <row r="815" spans="1:8">
      <c r="A815" s="150"/>
      <c r="B815" s="151"/>
      <c r="C815" s="154"/>
      <c r="D815" s="153"/>
      <c r="E815" s="155"/>
      <c r="F815" s="157"/>
      <c r="G815" s="157"/>
      <c r="H815" s="156"/>
    </row>
    <row r="816" spans="1:8">
      <c r="A816" s="150"/>
      <c r="B816" s="151"/>
      <c r="C816" s="154"/>
      <c r="D816" s="153"/>
      <c r="E816" s="155"/>
      <c r="F816" s="157"/>
      <c r="G816" s="157"/>
      <c r="H816" s="156"/>
    </row>
    <row r="817" spans="1:8">
      <c r="A817" s="150"/>
      <c r="B817" s="151"/>
      <c r="C817" s="154"/>
      <c r="D817" s="153"/>
      <c r="E817" s="155"/>
      <c r="F817" s="157"/>
      <c r="G817" s="157"/>
      <c r="H817" s="156"/>
    </row>
    <row r="818" spans="1:8">
      <c r="A818" s="150"/>
      <c r="B818" s="151"/>
      <c r="C818" s="154"/>
      <c r="D818" s="153"/>
      <c r="E818" s="155"/>
      <c r="F818" s="157"/>
      <c r="G818" s="157"/>
      <c r="H818" s="156"/>
    </row>
    <row r="819" spans="1:8">
      <c r="A819" s="150"/>
      <c r="B819" s="151"/>
      <c r="C819" s="154"/>
      <c r="D819" s="153"/>
      <c r="E819" s="155"/>
      <c r="F819" s="157"/>
      <c r="G819" s="157"/>
      <c r="H819" s="156"/>
    </row>
    <row r="820" spans="1:8">
      <c r="A820" s="150"/>
      <c r="B820" s="151"/>
      <c r="C820" s="154"/>
      <c r="D820" s="153"/>
      <c r="E820" s="155"/>
      <c r="F820" s="157"/>
      <c r="G820" s="157"/>
      <c r="H820" s="156"/>
    </row>
    <row r="821" spans="1:8">
      <c r="A821" s="150"/>
      <c r="B821" s="151"/>
      <c r="C821" s="154"/>
      <c r="D821" s="153"/>
      <c r="E821" s="155"/>
      <c r="F821" s="157"/>
      <c r="G821" s="157"/>
      <c r="H821" s="156"/>
    </row>
    <row r="822" spans="1:8">
      <c r="A822" s="150"/>
      <c r="B822" s="151"/>
      <c r="C822" s="154"/>
      <c r="D822" s="153"/>
      <c r="E822" s="155"/>
      <c r="F822" s="157"/>
      <c r="G822" s="157"/>
      <c r="H822" s="156"/>
    </row>
    <row r="823" spans="1:8">
      <c r="A823" s="150"/>
      <c r="B823" s="151"/>
      <c r="C823" s="154"/>
      <c r="D823" s="153"/>
      <c r="E823" s="155"/>
      <c r="F823" s="157"/>
      <c r="G823" s="157"/>
      <c r="H823" s="156"/>
    </row>
    <row r="824" spans="1:8">
      <c r="A824" s="150"/>
      <c r="B824" s="151"/>
      <c r="C824" s="154"/>
      <c r="D824" s="153"/>
      <c r="E824" s="155"/>
      <c r="F824" s="157"/>
      <c r="G824" s="157"/>
      <c r="H824" s="156"/>
    </row>
    <row r="825" spans="1:8">
      <c r="A825" s="150"/>
      <c r="B825" s="151"/>
      <c r="C825" s="154"/>
      <c r="D825" s="153"/>
      <c r="E825" s="155"/>
      <c r="F825" s="157"/>
      <c r="G825" s="157"/>
      <c r="H825" s="156"/>
    </row>
  </sheetData>
  <mergeCells count="467">
    <mergeCell ref="A11:H11"/>
    <mergeCell ref="C12:H12"/>
    <mergeCell ref="C82:H82"/>
    <mergeCell ref="C158:H158"/>
    <mergeCell ref="C160:H160"/>
    <mergeCell ref="C180:H180"/>
    <mergeCell ref="G1:H1"/>
    <mergeCell ref="C2:H2"/>
    <mergeCell ref="C3:H3"/>
    <mergeCell ref="D4:H4"/>
    <mergeCell ref="A5:H5"/>
    <mergeCell ref="A6:H6"/>
    <mergeCell ref="F377:H377"/>
    <mergeCell ref="F378:G378"/>
    <mergeCell ref="F379:G379"/>
    <mergeCell ref="F380:G380"/>
    <mergeCell ref="F381:G381"/>
    <mergeCell ref="F382:G382"/>
    <mergeCell ref="C261:H261"/>
    <mergeCell ref="C305:H305"/>
    <mergeCell ref="A310:H310"/>
    <mergeCell ref="A311:H311"/>
    <mergeCell ref="F375:G375"/>
    <mergeCell ref="C376:H376"/>
    <mergeCell ref="F389:G389"/>
    <mergeCell ref="F390:G390"/>
    <mergeCell ref="F391:G391"/>
    <mergeCell ref="F392:G392"/>
    <mergeCell ref="F393:G393"/>
    <mergeCell ref="F394:G394"/>
    <mergeCell ref="F383:G383"/>
    <mergeCell ref="F384:G384"/>
    <mergeCell ref="F385:G385"/>
    <mergeCell ref="F386:G386"/>
    <mergeCell ref="F387:G387"/>
    <mergeCell ref="F388:G388"/>
    <mergeCell ref="F401:G401"/>
    <mergeCell ref="F402:G402"/>
    <mergeCell ref="F403:G403"/>
    <mergeCell ref="F404:G404"/>
    <mergeCell ref="F405:G405"/>
    <mergeCell ref="F406:G406"/>
    <mergeCell ref="F395:G395"/>
    <mergeCell ref="F396:G396"/>
    <mergeCell ref="F397:G397"/>
    <mergeCell ref="F398:G398"/>
    <mergeCell ref="F399:G399"/>
    <mergeCell ref="F400:G400"/>
    <mergeCell ref="F413:G413"/>
    <mergeCell ref="F414:G414"/>
    <mergeCell ref="F415:G415"/>
    <mergeCell ref="F416:G416"/>
    <mergeCell ref="F417:G417"/>
    <mergeCell ref="F418:G418"/>
    <mergeCell ref="F407:G407"/>
    <mergeCell ref="F408:G408"/>
    <mergeCell ref="F409:G409"/>
    <mergeCell ref="F410:G410"/>
    <mergeCell ref="F411:G411"/>
    <mergeCell ref="F412:G412"/>
    <mergeCell ref="F425:G425"/>
    <mergeCell ref="F426:G426"/>
    <mergeCell ref="F427:G427"/>
    <mergeCell ref="F428:G428"/>
    <mergeCell ref="F429:G429"/>
    <mergeCell ref="F430:G430"/>
    <mergeCell ref="F419:G419"/>
    <mergeCell ref="F420:G420"/>
    <mergeCell ref="F421:G421"/>
    <mergeCell ref="F422:G422"/>
    <mergeCell ref="F423:G423"/>
    <mergeCell ref="F424:G424"/>
    <mergeCell ref="F437:G437"/>
    <mergeCell ref="F438:G438"/>
    <mergeCell ref="F439:G439"/>
    <mergeCell ref="F440:G440"/>
    <mergeCell ref="F441:G441"/>
    <mergeCell ref="F442:G442"/>
    <mergeCell ref="F431:G431"/>
    <mergeCell ref="F432:G432"/>
    <mergeCell ref="F433:G433"/>
    <mergeCell ref="F434:G434"/>
    <mergeCell ref="F435:G435"/>
    <mergeCell ref="F436:G436"/>
    <mergeCell ref="F449:G449"/>
    <mergeCell ref="F450:G450"/>
    <mergeCell ref="F451:G451"/>
    <mergeCell ref="F452:G452"/>
    <mergeCell ref="F453:G453"/>
    <mergeCell ref="F454:G454"/>
    <mergeCell ref="F443:G443"/>
    <mergeCell ref="F444:G444"/>
    <mergeCell ref="F445:G445"/>
    <mergeCell ref="F446:G446"/>
    <mergeCell ref="F447:G447"/>
    <mergeCell ref="F448:G448"/>
    <mergeCell ref="F461:G461"/>
    <mergeCell ref="F462:G462"/>
    <mergeCell ref="F463:G463"/>
    <mergeCell ref="F464:G464"/>
    <mergeCell ref="F465:G465"/>
    <mergeCell ref="F466:G466"/>
    <mergeCell ref="F455:G455"/>
    <mergeCell ref="F456:G456"/>
    <mergeCell ref="F457:G457"/>
    <mergeCell ref="F458:G458"/>
    <mergeCell ref="F459:G459"/>
    <mergeCell ref="F460:G460"/>
    <mergeCell ref="F473:G473"/>
    <mergeCell ref="F474:G474"/>
    <mergeCell ref="F475:G475"/>
    <mergeCell ref="F476:G476"/>
    <mergeCell ref="F477:G477"/>
    <mergeCell ref="F478:G478"/>
    <mergeCell ref="F467:G467"/>
    <mergeCell ref="F468:G468"/>
    <mergeCell ref="F469:G469"/>
    <mergeCell ref="F470:G470"/>
    <mergeCell ref="F471:G471"/>
    <mergeCell ref="F472:G472"/>
    <mergeCell ref="F485:G485"/>
    <mergeCell ref="F486:G486"/>
    <mergeCell ref="F487:G487"/>
    <mergeCell ref="F488:G488"/>
    <mergeCell ref="F489:G489"/>
    <mergeCell ref="F490:G490"/>
    <mergeCell ref="F479:G479"/>
    <mergeCell ref="F480:G480"/>
    <mergeCell ref="F481:G481"/>
    <mergeCell ref="F482:G482"/>
    <mergeCell ref="F483:G483"/>
    <mergeCell ref="F484:G484"/>
    <mergeCell ref="F497:G497"/>
    <mergeCell ref="F498:G498"/>
    <mergeCell ref="F499:G499"/>
    <mergeCell ref="F500:G500"/>
    <mergeCell ref="F501:G501"/>
    <mergeCell ref="F502:G502"/>
    <mergeCell ref="F491:G491"/>
    <mergeCell ref="F492:G492"/>
    <mergeCell ref="F493:G493"/>
    <mergeCell ref="F494:G494"/>
    <mergeCell ref="F495:G495"/>
    <mergeCell ref="F496:G496"/>
    <mergeCell ref="F509:G509"/>
    <mergeCell ref="F510:G510"/>
    <mergeCell ref="F511:G511"/>
    <mergeCell ref="F512:G512"/>
    <mergeCell ref="F513:G513"/>
    <mergeCell ref="F514:G514"/>
    <mergeCell ref="F503:G503"/>
    <mergeCell ref="F504:G504"/>
    <mergeCell ref="F505:G505"/>
    <mergeCell ref="F506:G506"/>
    <mergeCell ref="F507:G507"/>
    <mergeCell ref="F508:G508"/>
    <mergeCell ref="F521:G521"/>
    <mergeCell ref="F522:G522"/>
    <mergeCell ref="F523:G523"/>
    <mergeCell ref="F524:G524"/>
    <mergeCell ref="F525:G525"/>
    <mergeCell ref="F526:G526"/>
    <mergeCell ref="F515:G515"/>
    <mergeCell ref="F516:G516"/>
    <mergeCell ref="F517:G517"/>
    <mergeCell ref="F518:G518"/>
    <mergeCell ref="F519:G519"/>
    <mergeCell ref="F520:G520"/>
    <mergeCell ref="F533:G533"/>
    <mergeCell ref="F534:G534"/>
    <mergeCell ref="F535:G535"/>
    <mergeCell ref="F536:G536"/>
    <mergeCell ref="F537:G537"/>
    <mergeCell ref="F538:G538"/>
    <mergeCell ref="F527:G527"/>
    <mergeCell ref="F528:G528"/>
    <mergeCell ref="F529:G529"/>
    <mergeCell ref="F530:G530"/>
    <mergeCell ref="F531:G531"/>
    <mergeCell ref="F532:G532"/>
    <mergeCell ref="F545:G545"/>
    <mergeCell ref="F546:G546"/>
    <mergeCell ref="F547:G547"/>
    <mergeCell ref="F548:G548"/>
    <mergeCell ref="F549:G549"/>
    <mergeCell ref="F550:G550"/>
    <mergeCell ref="F539:G539"/>
    <mergeCell ref="F540:G540"/>
    <mergeCell ref="F541:G541"/>
    <mergeCell ref="F542:G542"/>
    <mergeCell ref="F543:G543"/>
    <mergeCell ref="F544:G544"/>
    <mergeCell ref="F557:G557"/>
    <mergeCell ref="F558:G558"/>
    <mergeCell ref="F559:G559"/>
    <mergeCell ref="F560:G560"/>
    <mergeCell ref="F561:G561"/>
    <mergeCell ref="F562:G562"/>
    <mergeCell ref="F551:G551"/>
    <mergeCell ref="F552:G552"/>
    <mergeCell ref="F553:G553"/>
    <mergeCell ref="F554:G554"/>
    <mergeCell ref="F555:G555"/>
    <mergeCell ref="F556:G556"/>
    <mergeCell ref="F569:G569"/>
    <mergeCell ref="F570:G570"/>
    <mergeCell ref="F571:G571"/>
    <mergeCell ref="F572:G572"/>
    <mergeCell ref="F573:G573"/>
    <mergeCell ref="F574:G574"/>
    <mergeCell ref="F563:G563"/>
    <mergeCell ref="F564:G564"/>
    <mergeCell ref="F565:G565"/>
    <mergeCell ref="F566:G566"/>
    <mergeCell ref="F567:G567"/>
    <mergeCell ref="F568:G568"/>
    <mergeCell ref="F581:G581"/>
    <mergeCell ref="F582:G582"/>
    <mergeCell ref="F583:G583"/>
    <mergeCell ref="F584:G584"/>
    <mergeCell ref="F585:G585"/>
    <mergeCell ref="F586:G586"/>
    <mergeCell ref="F575:G575"/>
    <mergeCell ref="F576:G576"/>
    <mergeCell ref="F577:G577"/>
    <mergeCell ref="F578:G578"/>
    <mergeCell ref="F579:G579"/>
    <mergeCell ref="F580:G580"/>
    <mergeCell ref="F593:G593"/>
    <mergeCell ref="F594:G594"/>
    <mergeCell ref="F595:G595"/>
    <mergeCell ref="F596:G596"/>
    <mergeCell ref="F597:G597"/>
    <mergeCell ref="F598:G598"/>
    <mergeCell ref="F587:G587"/>
    <mergeCell ref="F588:G588"/>
    <mergeCell ref="F589:G589"/>
    <mergeCell ref="F590:G590"/>
    <mergeCell ref="F591:G591"/>
    <mergeCell ref="F592:G592"/>
    <mergeCell ref="F605:G605"/>
    <mergeCell ref="F606:G606"/>
    <mergeCell ref="F607:G607"/>
    <mergeCell ref="F608:G608"/>
    <mergeCell ref="F609:G609"/>
    <mergeCell ref="F610:G610"/>
    <mergeCell ref="F599:G599"/>
    <mergeCell ref="F600:G600"/>
    <mergeCell ref="F601:G601"/>
    <mergeCell ref="F602:G602"/>
    <mergeCell ref="F603:G603"/>
    <mergeCell ref="F604:G604"/>
    <mergeCell ref="F617:G617"/>
    <mergeCell ref="F618:G618"/>
    <mergeCell ref="F619:G619"/>
    <mergeCell ref="F620:G620"/>
    <mergeCell ref="F621:G621"/>
    <mergeCell ref="F622:G622"/>
    <mergeCell ref="F611:G611"/>
    <mergeCell ref="F612:G612"/>
    <mergeCell ref="F613:G613"/>
    <mergeCell ref="F614:G614"/>
    <mergeCell ref="F615:G615"/>
    <mergeCell ref="F616:G616"/>
    <mergeCell ref="F629:G629"/>
    <mergeCell ref="F630:G630"/>
    <mergeCell ref="F631:G631"/>
    <mergeCell ref="F632:G632"/>
    <mergeCell ref="F633:G633"/>
    <mergeCell ref="F634:G634"/>
    <mergeCell ref="F623:G623"/>
    <mergeCell ref="F624:G624"/>
    <mergeCell ref="F625:G625"/>
    <mergeCell ref="F626:G626"/>
    <mergeCell ref="F627:G627"/>
    <mergeCell ref="F628:G628"/>
    <mergeCell ref="F641:G641"/>
    <mergeCell ref="F642:G642"/>
    <mergeCell ref="F643:G643"/>
    <mergeCell ref="F644:G644"/>
    <mergeCell ref="F645:G645"/>
    <mergeCell ref="F646:G646"/>
    <mergeCell ref="F635:G635"/>
    <mergeCell ref="F636:G636"/>
    <mergeCell ref="F637:G637"/>
    <mergeCell ref="F638:G638"/>
    <mergeCell ref="F639:G639"/>
    <mergeCell ref="F640:G640"/>
    <mergeCell ref="F653:G653"/>
    <mergeCell ref="F654:G654"/>
    <mergeCell ref="F655:G655"/>
    <mergeCell ref="F656:G656"/>
    <mergeCell ref="F657:G657"/>
    <mergeCell ref="F658:G658"/>
    <mergeCell ref="F647:G647"/>
    <mergeCell ref="F648:G648"/>
    <mergeCell ref="F649:G649"/>
    <mergeCell ref="F650:G650"/>
    <mergeCell ref="F651:G651"/>
    <mergeCell ref="F652:G652"/>
    <mergeCell ref="F665:G665"/>
    <mergeCell ref="F666:G666"/>
    <mergeCell ref="F667:G667"/>
    <mergeCell ref="F668:G668"/>
    <mergeCell ref="F669:G669"/>
    <mergeCell ref="F670:G670"/>
    <mergeCell ref="F659:G659"/>
    <mergeCell ref="F660:G660"/>
    <mergeCell ref="F661:G661"/>
    <mergeCell ref="F662:G662"/>
    <mergeCell ref="F663:G663"/>
    <mergeCell ref="F664:G664"/>
    <mergeCell ref="F677:G677"/>
    <mergeCell ref="F678:G678"/>
    <mergeCell ref="F679:G679"/>
    <mergeCell ref="F680:G680"/>
    <mergeCell ref="F681:G681"/>
    <mergeCell ref="F682:G682"/>
    <mergeCell ref="F671:G671"/>
    <mergeCell ref="F672:G672"/>
    <mergeCell ref="F673:G673"/>
    <mergeCell ref="F674:G674"/>
    <mergeCell ref="F675:G675"/>
    <mergeCell ref="F676:G676"/>
    <mergeCell ref="F689:G689"/>
    <mergeCell ref="F690:G690"/>
    <mergeCell ref="F691:G691"/>
    <mergeCell ref="F692:G692"/>
    <mergeCell ref="F693:G693"/>
    <mergeCell ref="F694:G694"/>
    <mergeCell ref="F683:G683"/>
    <mergeCell ref="F684:G684"/>
    <mergeCell ref="F685:G685"/>
    <mergeCell ref="F686:G686"/>
    <mergeCell ref="F687:G687"/>
    <mergeCell ref="F688:G688"/>
    <mergeCell ref="F701:G701"/>
    <mergeCell ref="F702:G702"/>
    <mergeCell ref="F703:G703"/>
    <mergeCell ref="F704:G704"/>
    <mergeCell ref="F705:G705"/>
    <mergeCell ref="F706:G706"/>
    <mergeCell ref="F695:G695"/>
    <mergeCell ref="F696:G696"/>
    <mergeCell ref="F697:G697"/>
    <mergeCell ref="F698:G698"/>
    <mergeCell ref="F699:G699"/>
    <mergeCell ref="F700:G700"/>
    <mergeCell ref="F713:G713"/>
    <mergeCell ref="F714:G714"/>
    <mergeCell ref="F715:G715"/>
    <mergeCell ref="F716:G716"/>
    <mergeCell ref="F717:G717"/>
    <mergeCell ref="F718:G718"/>
    <mergeCell ref="F707:G707"/>
    <mergeCell ref="F708:G708"/>
    <mergeCell ref="F709:G709"/>
    <mergeCell ref="F710:G710"/>
    <mergeCell ref="F711:G711"/>
    <mergeCell ref="F712:G712"/>
    <mergeCell ref="F725:G725"/>
    <mergeCell ref="F726:G726"/>
    <mergeCell ref="F727:G727"/>
    <mergeCell ref="F728:G728"/>
    <mergeCell ref="F729:G729"/>
    <mergeCell ref="F730:G730"/>
    <mergeCell ref="F719:G719"/>
    <mergeCell ref="F720:G720"/>
    <mergeCell ref="F721:G721"/>
    <mergeCell ref="F722:G722"/>
    <mergeCell ref="F723:G723"/>
    <mergeCell ref="F724:G724"/>
    <mergeCell ref="F737:G737"/>
    <mergeCell ref="F738:G738"/>
    <mergeCell ref="F739:G739"/>
    <mergeCell ref="F740:G740"/>
    <mergeCell ref="F741:G741"/>
    <mergeCell ref="F742:G742"/>
    <mergeCell ref="F731:G731"/>
    <mergeCell ref="F732:G732"/>
    <mergeCell ref="F733:G733"/>
    <mergeCell ref="F734:G734"/>
    <mergeCell ref="F735:G735"/>
    <mergeCell ref="F736:G736"/>
    <mergeCell ref="F749:G749"/>
    <mergeCell ref="F750:G750"/>
    <mergeCell ref="F751:G751"/>
    <mergeCell ref="F752:G752"/>
    <mergeCell ref="F753:G753"/>
    <mergeCell ref="F754:G754"/>
    <mergeCell ref="F743:G743"/>
    <mergeCell ref="F744:G744"/>
    <mergeCell ref="F745:G745"/>
    <mergeCell ref="F746:G746"/>
    <mergeCell ref="F747:G747"/>
    <mergeCell ref="F748:G748"/>
    <mergeCell ref="F761:G761"/>
    <mergeCell ref="F762:G762"/>
    <mergeCell ref="F763:G763"/>
    <mergeCell ref="F764:G764"/>
    <mergeCell ref="F765:G765"/>
    <mergeCell ref="F766:G766"/>
    <mergeCell ref="F755:G755"/>
    <mergeCell ref="F756:G756"/>
    <mergeCell ref="F757:G757"/>
    <mergeCell ref="F758:G758"/>
    <mergeCell ref="F759:G759"/>
    <mergeCell ref="F760:G760"/>
    <mergeCell ref="F773:G773"/>
    <mergeCell ref="F774:G774"/>
    <mergeCell ref="F775:G775"/>
    <mergeCell ref="F776:G776"/>
    <mergeCell ref="F777:G777"/>
    <mergeCell ref="F778:G778"/>
    <mergeCell ref="F767:G767"/>
    <mergeCell ref="F768:G768"/>
    <mergeCell ref="F769:G769"/>
    <mergeCell ref="F770:G770"/>
    <mergeCell ref="F771:G771"/>
    <mergeCell ref="F772:G772"/>
    <mergeCell ref="F785:G785"/>
    <mergeCell ref="F786:G786"/>
    <mergeCell ref="F787:G787"/>
    <mergeCell ref="F788:G788"/>
    <mergeCell ref="F789:G789"/>
    <mergeCell ref="F790:G790"/>
    <mergeCell ref="F779:G779"/>
    <mergeCell ref="F780:G780"/>
    <mergeCell ref="F781:G781"/>
    <mergeCell ref="F782:G782"/>
    <mergeCell ref="F783:G783"/>
    <mergeCell ref="F784:G784"/>
    <mergeCell ref="F797:G797"/>
    <mergeCell ref="F798:G798"/>
    <mergeCell ref="F799:G799"/>
    <mergeCell ref="F800:G800"/>
    <mergeCell ref="F801:G801"/>
    <mergeCell ref="F802:G802"/>
    <mergeCell ref="F791:G791"/>
    <mergeCell ref="F792:G792"/>
    <mergeCell ref="F793:G793"/>
    <mergeCell ref="F794:G794"/>
    <mergeCell ref="F795:G795"/>
    <mergeCell ref="F796:G796"/>
    <mergeCell ref="F809:G809"/>
    <mergeCell ref="F810:G810"/>
    <mergeCell ref="F811:G811"/>
    <mergeCell ref="F812:G812"/>
    <mergeCell ref="F813:G813"/>
    <mergeCell ref="F814:G814"/>
    <mergeCell ref="F803:G803"/>
    <mergeCell ref="F804:G804"/>
    <mergeCell ref="F805:G805"/>
    <mergeCell ref="F806:G806"/>
    <mergeCell ref="F807:G807"/>
    <mergeCell ref="F808:G808"/>
    <mergeCell ref="F821:G821"/>
    <mergeCell ref="F822:G822"/>
    <mergeCell ref="F823:G823"/>
    <mergeCell ref="F824:G824"/>
    <mergeCell ref="F825:G825"/>
    <mergeCell ref="F815:G815"/>
    <mergeCell ref="F816:G816"/>
    <mergeCell ref="F817:G817"/>
    <mergeCell ref="F818:G818"/>
    <mergeCell ref="F819:G819"/>
    <mergeCell ref="F820:G82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gjSqraIn3dxr8H6PZxF+BgRmLao=</DigestValue>
    </Reference>
    <Reference URI="#idOfficeObject" Type="http://www.w3.org/2000/09/xmldsig#Object">
      <DigestMethod Algorithm="http://www.w3.org/2000/09/xmldsig#sha1"/>
      <DigestValue>sFLZSpDfcx7KLFlJ1vzbOerhw4c=</DigestValue>
    </Reference>
  </SignedInfo>
  <SignatureValue>
    jiS1TxVNZ8HLVqldmsiUE5r0cWMVhw/gzDC/QDwJLYfvSCGSg5SexffrzLJFFELeMr45YcZ+
    E/SRvDICDn400HnRX9UvB8zCbd3/7n3+5hKHIf+NqN6bi4zD1rY5skft7TAxLNqtZaKlHEDG
    fFBYyYkh8Q8gwcJePdHMq3A2hk8PFnVC+SwesNb1acE8OEZTM92g8Col7xSBip/owW4CLIQN
    cP3tHEIcS774+a0NJJwMk+q/DVLNZpnp6OzyYYDQfeBkZFCvGJXMiLZB4YJGZ7S4kSlhA48o
    VFzJTuBP7SqUjnXeLKyxKp4rXKvjeC5wXaM6V2JUelxW219if6Ox7Q==
  </SignatureValue>
  <KeyInfo>
    <KeyValue>
      <RSAKeyValue>
        <Modulus>
            sxY3X+JKulAFU97/cjgc5cQCe/o+OgLg8+v+O5NkIs8c+yttLYpuOqpoxqN6LYVrmlCyOsv3
            mToigpyQxpe6wchNExaKxrkrcGuZDfdsX9hP4GTUENOqe5gG4pu77pyIpk8OQe/ihZzMOCVT
            v+Fmcmt1Oyzoegf+b0gRUGGEvBFZ0x3XHn2DEZR3wqcijKB+etX3PxwQtTgGG2PXQ3/VmBN4
            SFuzBAO+7Gar4285qYnMGbqrSSzwPeMNpAIe2mfwrXX+9ry5LKLjC3olCqDr6LAJSrEgvb//
            CLtTj/yIh0JYds6OVfZkjGHS6Qt9XFcu8TS68yYVavvQj7ee3LP5RQ==
          </Modulus>
        <Exponent>AQAB</Exponent>
      </RSAKeyValue>
    </KeyValue>
    <X509Data>
      <X509Certificate>
          MIIFTDCCAzSgAwIBAgIIf/2etOFqHO4wDQYJKoZIhvcNAQELBQAwQjELMAkGA1UEBhMCQU0x
          EzARBgNVBAoMCkVLRU5HIENKU0MxCjAIBgNVBAUTATExEjAQBgNVBAMMCUNBIG9mIFJvQTAe
          Fw0xNzAzMTMwNTU2MTNaFw0yNzAzMTMwNTU2MTNaMIGEMQswCQYDVQQGEwJBTTEfMB0GA1UE
          BAwW1YLViNWS1LzUu9WL1LHVhtWF1LHVhjEVMBMGA1UEKgwM1LHVkNS51YjVktWQMRYwFAYD
          VQQFEw0xMmQwYjU1YWM5MGE1MSUwIwYDVQQDDBxHSFVMSUpBTllBTiBBUlRVUiAxMzA4ODAw
          MzIwMIIBIjANBgkqhkiG9w0BAQEFAAOCAQ8AMIIBCgKCAQEAsxY3X+JKulAFU97/cjgc5cQC
          e/o+OgLg8+v+O5NkIs8c+yttLYpuOqpoxqN6LYVrmlCyOsv3mToigpyQxpe6wchNExaKxrkr
          cGuZDfdsX9hP4GTUENOqe5gG4pu77pyIpk8OQe/ihZzMOCVTv+Fmcmt1Oyzoegf+b0gRUGGE
          vBFZ0x3XHn2DEZR3wqcijKB+etX3PxwQtTgGG2PXQ3/VmBN4SFuzBAO+7Gar4285qYnMGbqr
          SSzwPeMNpAIe2mfwrXX+9ry5LKLjC3olCqDr6LAJSrEgvb//CLtTj/yIh0JYds6OVfZkjGHS
          6Qt9XFcu8TS68yYVavvQj7ee3LP5RQIDAQABo4IBATCB/jAzBggrBgEFBQcBAQQnMCUwIwYI
          KwYBBQUHMAGGF2h0dHA6Ly9vY3NwLnBraS5hbS9vY3NwMB0GA1UdDgQWBBRRLYucBtTGcJ8V
          gaP+gL7QQx8fHzAMBgNVHRMBAf8EAjAAMB8GA1UdIwQYMBaAFOnq8e4kIi4N/23YzITGNIzf
          XbJ5MDIGA1UdIAQrMCkwJwYEVR0gADAfMB0GCCsGAQUFBwIBFhF3d3cucGtpLmFtL3BvbGlj
          eTA1BgNVHR8ELjAsMCqgKKAmhiRodHRwOi8vY3JsLnBraS5hbS9jaXRpemVuY2FfMjAxMy5j
          cmwwDgYDVR0PAQH/BAQDAgSwMA0GCSqGSIb3DQEBCwUAA4ICAQBi/zRRu97PtGSN7QBpenOW
          hdfdyjSgjTjPrJcexGpi1vsqdzNtl7FQiQOJ7RpwF27K7of9pB53bI7apKQdgoQaKpYUwwd0
          PzQ6fC8od72UWDWVJ3vlgRxbM7iuhoZNpmTLEZcJY5hVmO3sfTTZ3NxVL/b8uOBNdPkqpcd9
          7ZBq3cqyAoMhKvpv5+gPTB69YQyqnzxmG3NotGBxx/huBw9gq+Al20MdGlbtly/ugSTzGX2E
          wF6LPNGphwnRsElBDf4kwCBM65IgZwJfsz+a9OAbs3sygNt4C1Ty1AABuVk5oshoAOpdX9oB
          dTmAF6sxmXxWIJ7dkZFUup3cKJgjXCR/j0ErESCkEio2QnOvdN6BOSvip5soKGhwtEtz2G9F
          h3walVGJ62fF/3gkvFMqyVniekb4MyopwIf/RBWm+WqsL3r1NxqY4u28H/AS0iI+oR2CnJ8M
          FZmucFyMkh2pJv6gnH1g7LoXazX/4aelxit4txPeATnQU/Q7Y7Wv7KNoJMLXSG/+dc40KR8u
          nrYQHjBOICX7w9qg4WwpbyKouVz2C7Pf5Y1AKsUaiQB0zOwbJ7wRXDaKeue/e/8lM2i4s+35
          bKYfBMYm/Ti4MDnKs9k4Fxobi6yB37ERNagtb0mWODqH423qaQWMe4hPx6E1+/m909kvn24s
          tBkgm+8bOVdevw==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  <Reference URI="/xl/calcChain.xml?ContentType=application/vnd.openxmlformats-officedocument.spreadsheetml.calcChain+xml">
        <DigestMethod Algorithm="http://www.w3.org/2000/09/xmldsig#sha1"/>
        <DigestValue>Lx8ANG0XA8N6XpkeS8FO3drGppk=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EgEpSiXp4X8LePDCYaxuw8qDxVY=</DigestValue>
      </Reference>
      <Reference URI="/xl/sharedStrings.xml?ContentType=application/vnd.openxmlformats-officedocument.spreadsheetml.sharedStrings+xml">
        <DigestMethod Algorithm="http://www.w3.org/2000/09/xmldsig#sha1"/>
        <DigestValue>wgzEl34kNndXNCeej+vsTysnVy0=</DigestValue>
      </Reference>
      <Reference URI="/xl/styles.xml?ContentType=application/vnd.openxmlformats-officedocument.spreadsheetml.styles+xml">
        <DigestMethod Algorithm="http://www.w3.org/2000/09/xmldsig#sha1"/>
        <DigestValue>pqucH83ziI4vD+9Y+7WTgsebjYY=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2JtXq+iRAbb7pRVGjWarVXuLZ5M=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zD3e1n/c/4y5xD2Ol9r+RRUDPIg=</DigestValue>
      </Reference>
      <Reference URI="/xl/worksheets/sheet2.xml?ContentType=application/vnd.openxmlformats-officedocument.spreadsheetml.worksheet+xml">
        <DigestMethod Algorithm="http://www.w3.org/2000/09/xmldsig#sha1"/>
        <DigestValue>YPAFqG82OV2QaK//U4+Zogw/HDU=</DigestValue>
      </Reference>
      <Reference URI="/xl/worksheets/sheet3.xml?ContentType=application/vnd.openxmlformats-officedocument.spreadsheetml.worksheet+xml">
        <DigestMethod Algorithm="http://www.w3.org/2000/09/xmldsig#sha1"/>
        <DigestValue>YPAFqG82OV2QaK//U4+Zogw/HDU=</DigestValue>
      </Reference>
    </Manifest>
    <SignatureProperties>
      <SignatureProperty Id="idSignatureTime" Target="#idPackageSignature">
        <mdssi:SignatureTime>
          <mdssi:Format>YYYY-MM-DDThh:mm:ssTZD</mdssi:Format>
          <mdssi:Value>2020-05-20T07:32:36Z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12.0</OfficeVersion>
          <ApplicationVersion>12.0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2020-05-20T07:32:36Z</dcterms:modified>
</cp:coreProperties>
</file>